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vuosi 2011" sheetId="1" r:id="rId1"/>
    <sheet name="kokoelma 2008-2011" sheetId="2" r:id="rId2"/>
    <sheet name="hankinnat 2008-2011" sheetId="3" r:id="rId3"/>
    <sheet name="lainat 2008-2011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<sst xmlns="http://schemas.openxmlformats.org/spreadsheetml/2006/main" count="1291" uniqueCount="165">
  <si>
    <t>KARKKILAN KAUPUNGINKIRJASTO</t>
  </si>
  <si>
    <t>/</t>
  </si>
  <si>
    <t>KARKKILAN KOKOELMA (TESTI)</t>
  </si>
  <si>
    <t>Tilasto ajalta:</t>
  </si>
  <si>
    <t>1.1.2011 - 31.12.2011</t>
  </si>
  <si>
    <t>Pisteryhmä:</t>
  </si>
  <si>
    <t>Karkkilan kaupunginkirjasto</t>
  </si>
  <si>
    <t>Pysäkkiryhmä:</t>
  </si>
  <si>
    <t>kaikki</t>
  </si>
  <si>
    <t>Kokoelma: kirjat  (aikuistenosasto ja käsikirjasto)</t>
  </si>
  <si>
    <t>Lkm</t>
  </si>
  <si>
    <t>Luokka 0</t>
  </si>
  <si>
    <t>Luokka 1</t>
  </si>
  <si>
    <t>Luokka 2</t>
  </si>
  <si>
    <t>Luokka 3</t>
  </si>
  <si>
    <t>Luokka 4</t>
  </si>
  <si>
    <t>Luokka 5</t>
  </si>
  <si>
    <t>Luokka 6</t>
  </si>
  <si>
    <t>7 Taiteet. Liikunta (ei musiikkiteokset)</t>
  </si>
  <si>
    <t>Musiikki</t>
  </si>
  <si>
    <t>Luokat 80 - 83</t>
  </si>
  <si>
    <t>Luokka 84</t>
  </si>
  <si>
    <t>Luokka 85.1</t>
  </si>
  <si>
    <t>Luokka 85.3</t>
  </si>
  <si>
    <t>Luokat 86 - 89</t>
  </si>
  <si>
    <t>Luokka 9</t>
  </si>
  <si>
    <t>Tietokirjallisuus</t>
  </si>
  <si>
    <t>Kaunokirjallisuus</t>
  </si>
  <si>
    <t>Kokoelma: aikuisten osaston hyllyt</t>
  </si>
  <si>
    <t>jännitys</t>
  </si>
  <si>
    <t>romantiikka</t>
  </si>
  <si>
    <t>scifi</t>
  </si>
  <si>
    <t>fantasia</t>
  </si>
  <si>
    <t>erä</t>
  </si>
  <si>
    <t>sota</t>
  </si>
  <si>
    <t>novellit</t>
  </si>
  <si>
    <t>isoteksti</t>
  </si>
  <si>
    <t>selkokirja</t>
  </si>
  <si>
    <t>kaskut</t>
  </si>
  <si>
    <t>Yhteensä</t>
  </si>
  <si>
    <t>Kokoelma: Karkkila-kokoelma</t>
  </si>
  <si>
    <t>Luokka 85.2</t>
  </si>
  <si>
    <t>Kokoelma: muut (varasto ym.)</t>
  </si>
  <si>
    <t>Kokoelma: lapset, kirjat</t>
  </si>
  <si>
    <t>Kokoelma: lasten hyllyt</t>
  </si>
  <si>
    <t>aapiset</t>
  </si>
  <si>
    <t>tavuviiva</t>
  </si>
  <si>
    <t>helppoluk</t>
  </si>
  <si>
    <t>urheilu</t>
  </si>
  <si>
    <t>koirat</t>
  </si>
  <si>
    <t>hevoset</t>
  </si>
  <si>
    <t>kauhu</t>
  </si>
  <si>
    <t>sarjat</t>
  </si>
  <si>
    <t>koulusarj</t>
  </si>
  <si>
    <t>Kokoelma: nuoret aikuiset, kirjat</t>
  </si>
  <si>
    <t>Kokoelma: nuoret aikuisten hyllyt</t>
  </si>
  <si>
    <t>Kokoelma: lehdet</t>
  </si>
  <si>
    <t>Karkkila - avo</t>
  </si>
  <si>
    <t>Karkkila muut</t>
  </si>
  <si>
    <t>Lasten ja nuorten osastot</t>
  </si>
  <si>
    <t>Kokoelma: nuotit</t>
  </si>
  <si>
    <t>Aikuisten osastot</t>
  </si>
  <si>
    <t>Kokoelma: äänikirjat, aikuiset</t>
  </si>
  <si>
    <t>Kokoelma, äänikirjat, lapset ja nuoret</t>
  </si>
  <si>
    <t>Kokoelma, CD-levyt</t>
  </si>
  <si>
    <t>Kokoelma: DVD-levyt</t>
  </si>
  <si>
    <t>Kokoelma: Blu-Ray -levyt</t>
  </si>
  <si>
    <t>Kokoelma: videot</t>
  </si>
  <si>
    <t>Kokoelma: CD-Rom -levyt</t>
  </si>
  <si>
    <t>Kokoelma: moniviestimet</t>
  </si>
  <si>
    <t>Kokoelma: konsolipelit</t>
  </si>
  <si>
    <t>Hankinnat: kirjat  (aikuistenosasto ja käsikirjasto)</t>
  </si>
  <si>
    <t>Hankinta: aikuisten hyllyt</t>
  </si>
  <si>
    <t>Hankinta: Karkkila-kokoelma</t>
  </si>
  <si>
    <t>Hankinta: muut (varasto ym.)</t>
  </si>
  <si>
    <t>Hankinta: lapset, kirjat</t>
  </si>
  <si>
    <t>Hankinta: lasten hyllyt</t>
  </si>
  <si>
    <t>Hankinta: nuoret aikuiset, kirjat</t>
  </si>
  <si>
    <t>Hankinta: nuorten aikuisten hyllyt</t>
  </si>
  <si>
    <t>Hankinta: lehdet</t>
  </si>
  <si>
    <t>hankinta: nuotit</t>
  </si>
  <si>
    <t>Hankinnat: äänikirjat, aikuiset</t>
  </si>
  <si>
    <t>Hankinta, äänikirjat, lapset ja nuoret</t>
  </si>
  <si>
    <t>Hankinta, CD-levyt</t>
  </si>
  <si>
    <t>Hankinta: DVD-levyt</t>
  </si>
  <si>
    <t>Hankinta: Blu-Ray -levyt</t>
  </si>
  <si>
    <t>Hankinta: CD-Rom -levyt</t>
  </si>
  <si>
    <t>Hankinta: moniviestimet</t>
  </si>
  <si>
    <t>Hankinta: konsolipelit</t>
  </si>
  <si>
    <t>lainat: kirjat  (aikuistenosasto ja käsikirjasto)</t>
  </si>
  <si>
    <t>Lainat: aikuisten osaston hyllyt</t>
  </si>
  <si>
    <t>lainat: Karkkila-kokoelma</t>
  </si>
  <si>
    <t>lainat: muut (varasto ym.)</t>
  </si>
  <si>
    <t>lainat: lapset, kirjat</t>
  </si>
  <si>
    <t>Lainat: lasten osaston hyllyt</t>
  </si>
  <si>
    <t>lainat: nuoret aikuiset, kirjat</t>
  </si>
  <si>
    <t>Lainat: nuorten aikuisten hyllyt</t>
  </si>
  <si>
    <t>lainat: lehdet</t>
  </si>
  <si>
    <t>lainat: nuotit</t>
  </si>
  <si>
    <t>lainat: äänikirjat, aikuiset</t>
  </si>
  <si>
    <t>lainat, äänikirjat, lapset ja nuoret</t>
  </si>
  <si>
    <t>Lainat, CD-levyt</t>
  </si>
  <si>
    <t>lainat: DVD-levyt</t>
  </si>
  <si>
    <t>lainat: Blu-Ray -levyt</t>
  </si>
  <si>
    <t>lainat: videot</t>
  </si>
  <si>
    <t>lainat: CD-Rom -levyt</t>
  </si>
  <si>
    <t>lainat: moniviestimet</t>
  </si>
  <si>
    <t>Lainat: konsolipelit</t>
  </si>
  <si>
    <t>poistot: kirjat  (aikuistenosasto ja käsikirjasto)</t>
  </si>
  <si>
    <t>poistot: aikuisten osaston hyllyt</t>
  </si>
  <si>
    <t>poistot: Karkkila-kokoelma</t>
  </si>
  <si>
    <t>poistot: muut (varasto ym.)</t>
  </si>
  <si>
    <t>poistot: lapset, kirjat</t>
  </si>
  <si>
    <t>poistot: lasten osaston hyllyt</t>
  </si>
  <si>
    <t>poistot: nuoret aikuiset, kirjat</t>
  </si>
  <si>
    <t>poistot: nuorten aikuisten hyllyt</t>
  </si>
  <si>
    <t>poistot: lehdet</t>
  </si>
  <si>
    <t>poistot: nuotit</t>
  </si>
  <si>
    <t>poistot: äänikirjat, aikuiset</t>
  </si>
  <si>
    <t>poistot, äänikirjat, lapset ja nuoret</t>
  </si>
  <si>
    <t>poistot, CD-levyt</t>
  </si>
  <si>
    <t>poistot: DVD-levyt</t>
  </si>
  <si>
    <t>poistot: videot</t>
  </si>
  <si>
    <t>poistot: CD-Rom -levyt</t>
  </si>
  <si>
    <t>poistot: moniviestimet</t>
  </si>
  <si>
    <t>Aikuistenosasto ja käsikirjasto, kirjat</t>
  </si>
  <si>
    <t>Aikuistenosaston hyllyt</t>
  </si>
  <si>
    <t>rom</t>
  </si>
  <si>
    <t>Karkkila-kokoelma</t>
  </si>
  <si>
    <t>Varasto ym.</t>
  </si>
  <si>
    <t>Lasten ja nuorten osasto, kirjat</t>
  </si>
  <si>
    <t>Lasten ja nuorten osaston hyllyt</t>
  </si>
  <si>
    <t>Nuoret aikuiset, kirjat</t>
  </si>
  <si>
    <t>Nuorten aikuisten hyllyt</t>
  </si>
  <si>
    <t>Lehdet</t>
  </si>
  <si>
    <t>Aikuistenosasto ja käsikirjasto</t>
  </si>
  <si>
    <t>Karkkila-kokoelma, varasto ym.</t>
  </si>
  <si>
    <t>Nuotit</t>
  </si>
  <si>
    <t>Äänikirjat, aikuiset</t>
  </si>
  <si>
    <t>Äänikirjat, lapset ja nuoret</t>
  </si>
  <si>
    <t>CD-levyt</t>
  </si>
  <si>
    <t>DVD-levyt</t>
  </si>
  <si>
    <t>Blu-Ray -levyt</t>
  </si>
  <si>
    <t>Videot</t>
  </si>
  <si>
    <t>CD-Rom -levyt</t>
  </si>
  <si>
    <t>Moniviestimet</t>
  </si>
  <si>
    <t>Yhteensä (sis. lehdet)</t>
  </si>
  <si>
    <t>OKM:n tilastoihin (ei sisällä lehtiä)</t>
  </si>
  <si>
    <t>Kokoelma2011</t>
  </si>
  <si>
    <t>Hankinnat2011</t>
  </si>
  <si>
    <t>Lainat2011</t>
  </si>
  <si>
    <t>Poistot2011</t>
  </si>
  <si>
    <t>Hankinta/kokoelma2011</t>
  </si>
  <si>
    <t>Kierto (lainat/kokoelma)</t>
  </si>
  <si>
    <t>Kokoelma2010</t>
  </si>
  <si>
    <t>Kokoelma2009</t>
  </si>
  <si>
    <t>Kokoelma2008</t>
  </si>
  <si>
    <t>Hankinta2010</t>
  </si>
  <si>
    <t>Hankinta2009</t>
  </si>
  <si>
    <t>Hankinta2008</t>
  </si>
  <si>
    <t>Lainat2010</t>
  </si>
  <si>
    <t>Lainat2009</t>
  </si>
  <si>
    <t>Lainat2008</t>
  </si>
  <si>
    <t>muutos 2010-2011</t>
  </si>
  <si>
    <t>muutos 2008-2011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</si>
</sst>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.m\.yyyy"/>
    <numFmt numFmtId="165" formatCode="[$-40B]d\.\ mmmm&quot;ta &quot;yyyy"/>
    <numFmt numFmtId="166" formatCode="0.0\ %"/>
  </numFmts>
  <fonts count="10">
    <font>
      <sz val="10"/>
      <color indexed="8"/>
      <name val="ARIAL"/>
      <family val="0"/>
    </font>
    <font>
      <sz val="8"/>
      <name val="ARIAL"/>
      <family val="0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2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NumberForma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10" fontId="0" fillId="0" borderId="0" xfId="0" applyNumberFormat="1" applyAlignment="1">
      <alignment vertical="top"/>
    </xf>
    <xf numFmtId="10" fontId="5" fillId="0" borderId="0" xfId="0" applyNumberFormat="1" applyFont="1" applyAlignment="1">
      <alignment vertical="top"/>
    </xf>
    <xf numFmtId="2" fontId="0" fillId="0" borderId="0" xfId="0" applyNumberFormat="1" applyAlignment="1">
      <alignment vertical="top"/>
    </xf>
    <xf numFmtId="2" fontId="5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1" fontId="0" fillId="0" borderId="0" xfId="0" applyNumberFormat="1" applyAlignment="1">
      <alignment vertical="top"/>
    </xf>
    <xf numFmtId="1" fontId="5" fillId="0" borderId="0" xfId="0" applyNumberFormat="1" applyFont="1" applyAlignment="1">
      <alignment vertical="top"/>
    </xf>
    <xf numFmtId="1" fontId="7" fillId="0" borderId="0" xfId="0" applyNumberFormat="1" applyFont="1" applyAlignment="1">
      <alignment vertical="top"/>
    </xf>
    <xf numFmtId="166" fontId="0" fillId="0" borderId="0" xfId="0" applyNumberFormat="1" applyAlignment="1">
      <alignment vertical="top"/>
    </xf>
    <xf numFmtId="0" fontId="8" fillId="0" borderId="0" xfId="0" applyFont="1" applyAlignment="1">
      <alignment vertical="top"/>
    </xf>
    <xf numFmtId="166" fontId="8" fillId="0" borderId="0" xfId="0" applyNumberFormat="1" applyFont="1" applyAlignment="1">
      <alignment vertical="top"/>
    </xf>
    <xf numFmtId="166" fontId="5" fillId="0" borderId="0" xfId="0" applyNumberFormat="1" applyFont="1" applyAlignment="1">
      <alignment vertical="top"/>
    </xf>
    <xf numFmtId="166" fontId="7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10" fontId="7" fillId="0" borderId="0" xfId="0" applyNumberFormat="1" applyFont="1" applyAlignment="1">
      <alignment vertical="top"/>
    </xf>
    <xf numFmtId="2" fontId="7" fillId="0" borderId="0" xfId="0" applyNumberFormat="1" applyFont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1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1.28125" style="0" customWidth="1"/>
    <col min="2" max="2" width="8.00390625" style="0" customWidth="1"/>
    <col min="3" max="3" width="16.7109375" style="0" customWidth="1"/>
    <col min="4" max="4" width="16.28125" style="0" customWidth="1"/>
    <col min="5" max="6" width="13.7109375" style="0" customWidth="1"/>
    <col min="8" max="8" width="27.8515625" style="0" customWidth="1"/>
    <col min="9" max="9" width="23.8515625" style="0" customWidth="1"/>
  </cols>
  <sheetData>
    <row r="1" spans="3:9" ht="15">
      <c r="C1" s="5" t="s">
        <v>148</v>
      </c>
      <c r="D1" s="5" t="s">
        <v>149</v>
      </c>
      <c r="E1" s="5" t="s">
        <v>150</v>
      </c>
      <c r="F1" s="5" t="s">
        <v>151</v>
      </c>
      <c r="H1" s="5" t="s">
        <v>152</v>
      </c>
      <c r="I1" s="5" t="s">
        <v>153</v>
      </c>
    </row>
    <row r="2" spans="1:2" ht="16.5">
      <c r="A2" s="6" t="s">
        <v>125</v>
      </c>
      <c r="B2" s="6"/>
    </row>
    <row r="3" spans="1:9" ht="12.75">
      <c r="A3" s="7" t="s">
        <v>11</v>
      </c>
      <c r="B3" s="7"/>
      <c r="C3" s="4">
        <v>508</v>
      </c>
      <c r="D3" s="4">
        <v>12</v>
      </c>
      <c r="E3" s="4">
        <v>239</v>
      </c>
      <c r="F3" s="4">
        <v>70</v>
      </c>
      <c r="H3" s="16">
        <f>SUM(D3/C3)</f>
        <v>0.023622047244094488</v>
      </c>
      <c r="I3" s="18">
        <f>SUM(E3/C3)</f>
        <v>0.4704724409448819</v>
      </c>
    </row>
    <row r="4" spans="1:9" ht="12.75">
      <c r="A4" s="7" t="s">
        <v>12</v>
      </c>
      <c r="B4" s="7"/>
      <c r="C4" s="4">
        <v>1094</v>
      </c>
      <c r="D4" s="4">
        <v>75</v>
      </c>
      <c r="E4" s="4">
        <v>2445</v>
      </c>
      <c r="F4" s="4">
        <v>210</v>
      </c>
      <c r="H4" s="16">
        <f aca="true" t="shared" si="0" ref="H4:H66">SUM(D4/C4)</f>
        <v>0.06855575868372943</v>
      </c>
      <c r="I4" s="18">
        <f aca="true" t="shared" si="1" ref="I4:I66">SUM(E4/C4)</f>
        <v>2.2349177330895795</v>
      </c>
    </row>
    <row r="5" spans="1:9" ht="12.75">
      <c r="A5" s="7" t="s">
        <v>13</v>
      </c>
      <c r="B5" s="7"/>
      <c r="C5" s="4">
        <v>419</v>
      </c>
      <c r="D5" s="4">
        <v>24</v>
      </c>
      <c r="E5" s="4">
        <v>592</v>
      </c>
      <c r="F5" s="4">
        <v>163</v>
      </c>
      <c r="H5" s="16">
        <f t="shared" si="0"/>
        <v>0.057279236276849645</v>
      </c>
      <c r="I5" s="18">
        <f t="shared" si="1"/>
        <v>1.4128878281622912</v>
      </c>
    </row>
    <row r="6" spans="1:9" ht="12.75">
      <c r="A6" s="7" t="s">
        <v>14</v>
      </c>
      <c r="B6" s="7"/>
      <c r="C6" s="4">
        <v>1220</v>
      </c>
      <c r="D6" s="4">
        <v>97</v>
      </c>
      <c r="E6" s="4">
        <v>2195</v>
      </c>
      <c r="F6" s="4">
        <v>574</v>
      </c>
      <c r="H6" s="16">
        <f t="shared" si="0"/>
        <v>0.07950819672131147</v>
      </c>
      <c r="I6" s="18">
        <f t="shared" si="1"/>
        <v>1.7991803278688525</v>
      </c>
    </row>
    <row r="7" spans="1:9" ht="12.75">
      <c r="A7" s="7" t="s">
        <v>15</v>
      </c>
      <c r="B7" s="7"/>
      <c r="C7" s="4">
        <v>1032</v>
      </c>
      <c r="D7" s="4">
        <v>58</v>
      </c>
      <c r="E7" s="4">
        <v>2046</v>
      </c>
      <c r="F7" s="4">
        <v>344</v>
      </c>
      <c r="H7" s="16">
        <f t="shared" si="0"/>
        <v>0.0562015503875969</v>
      </c>
      <c r="I7" s="18">
        <f t="shared" si="1"/>
        <v>1.9825581395348837</v>
      </c>
    </row>
    <row r="8" spans="1:9" ht="12.75">
      <c r="A8" s="7" t="s">
        <v>16</v>
      </c>
      <c r="B8" s="7"/>
      <c r="C8" s="4">
        <v>1570</v>
      </c>
      <c r="D8" s="4">
        <v>120</v>
      </c>
      <c r="E8" s="4">
        <v>3693</v>
      </c>
      <c r="F8" s="4">
        <v>367</v>
      </c>
      <c r="H8" s="16">
        <f t="shared" si="0"/>
        <v>0.07643312101910828</v>
      </c>
      <c r="I8" s="18">
        <f t="shared" si="1"/>
        <v>2.3522292993630574</v>
      </c>
    </row>
    <row r="9" spans="1:9" ht="12.75">
      <c r="A9" s="7" t="s">
        <v>17</v>
      </c>
      <c r="B9" s="7"/>
      <c r="C9" s="4">
        <v>3143</v>
      </c>
      <c r="D9" s="4">
        <v>282</v>
      </c>
      <c r="E9" s="4">
        <v>9456</v>
      </c>
      <c r="F9" s="4">
        <v>464</v>
      </c>
      <c r="H9" s="16">
        <f t="shared" si="0"/>
        <v>0.08972319440025453</v>
      </c>
      <c r="I9" s="18">
        <f t="shared" si="1"/>
        <v>3.0085905186127904</v>
      </c>
    </row>
    <row r="10" spans="1:9" ht="12.75">
      <c r="A10" s="7" t="s">
        <v>18</v>
      </c>
      <c r="B10" s="7"/>
      <c r="C10" s="4">
        <v>1390</v>
      </c>
      <c r="D10" s="4">
        <v>53</v>
      </c>
      <c r="E10" s="4">
        <v>2247</v>
      </c>
      <c r="F10" s="4">
        <v>461</v>
      </c>
      <c r="H10" s="16">
        <f t="shared" si="0"/>
        <v>0.038129496402877695</v>
      </c>
      <c r="I10" s="18">
        <f t="shared" si="1"/>
        <v>1.6165467625899281</v>
      </c>
    </row>
    <row r="11" spans="1:9" ht="12.75">
      <c r="A11" s="7" t="s">
        <v>19</v>
      </c>
      <c r="B11" s="7"/>
      <c r="C11" s="4">
        <v>535</v>
      </c>
      <c r="D11" s="4">
        <v>29</v>
      </c>
      <c r="E11" s="4">
        <v>591</v>
      </c>
      <c r="F11" s="4">
        <v>167</v>
      </c>
      <c r="H11" s="16">
        <f t="shared" si="0"/>
        <v>0.05420560747663551</v>
      </c>
      <c r="I11" s="18">
        <f t="shared" si="1"/>
        <v>1.1046728971962616</v>
      </c>
    </row>
    <row r="12" spans="1:9" ht="12.75">
      <c r="A12" s="7" t="s">
        <v>20</v>
      </c>
      <c r="B12" s="7"/>
      <c r="C12" s="4">
        <v>1605</v>
      </c>
      <c r="D12" s="4">
        <v>30</v>
      </c>
      <c r="E12" s="4">
        <v>811</v>
      </c>
      <c r="F12" s="4">
        <v>524</v>
      </c>
      <c r="H12" s="16">
        <f t="shared" si="0"/>
        <v>0.018691588785046728</v>
      </c>
      <c r="I12" s="18">
        <f t="shared" si="1"/>
        <v>0.5052959501557632</v>
      </c>
    </row>
    <row r="13" spans="1:9" ht="12.75">
      <c r="A13" s="7" t="s">
        <v>21</v>
      </c>
      <c r="B13" s="7"/>
      <c r="C13" s="4">
        <v>11035</v>
      </c>
      <c r="D13" s="4">
        <v>889</v>
      </c>
      <c r="E13" s="4">
        <v>31720</v>
      </c>
      <c r="F13" s="4">
        <v>1831</v>
      </c>
      <c r="H13" s="16">
        <f t="shared" si="0"/>
        <v>0.0805618486633439</v>
      </c>
      <c r="I13" s="18">
        <f t="shared" si="1"/>
        <v>2.8744902582691436</v>
      </c>
    </row>
    <row r="14" spans="1:9" ht="12.75" hidden="1">
      <c r="A14" s="7" t="s">
        <v>22</v>
      </c>
      <c r="B14" s="7"/>
      <c r="C14" s="4">
        <v>1</v>
      </c>
      <c r="D14" s="8">
        <v>0</v>
      </c>
      <c r="E14" s="4">
        <v>4</v>
      </c>
      <c r="F14" s="8">
        <v>0</v>
      </c>
      <c r="H14" s="16">
        <f t="shared" si="0"/>
        <v>0</v>
      </c>
      <c r="I14" s="18">
        <f t="shared" si="1"/>
        <v>4</v>
      </c>
    </row>
    <row r="15" spans="1:9" ht="12.75" hidden="1">
      <c r="A15" s="7" t="s">
        <v>41</v>
      </c>
      <c r="B15" s="7"/>
      <c r="C15">
        <v>0</v>
      </c>
      <c r="D15" s="8">
        <v>0</v>
      </c>
      <c r="E15" s="8">
        <v>0</v>
      </c>
      <c r="F15" s="8">
        <v>0</v>
      </c>
      <c r="H15" s="16"/>
      <c r="I15" s="18"/>
    </row>
    <row r="16" spans="1:9" ht="12.75">
      <c r="A16" s="7" t="s">
        <v>23</v>
      </c>
      <c r="B16" s="7"/>
      <c r="C16">
        <v>662</v>
      </c>
      <c r="D16" s="8">
        <v>63</v>
      </c>
      <c r="E16" s="8">
        <v>934</v>
      </c>
      <c r="F16" s="8">
        <v>248</v>
      </c>
      <c r="H16" s="16">
        <f t="shared" si="0"/>
        <v>0.09516616314199396</v>
      </c>
      <c r="I16" s="18">
        <f t="shared" si="1"/>
        <v>1.4108761329305135</v>
      </c>
    </row>
    <row r="17" spans="1:9" ht="12.75">
      <c r="A17" s="7" t="s">
        <v>24</v>
      </c>
      <c r="B17" s="7"/>
      <c r="C17">
        <v>898</v>
      </c>
      <c r="D17" s="8">
        <v>23</v>
      </c>
      <c r="E17" s="8">
        <v>990</v>
      </c>
      <c r="F17" s="8">
        <v>324</v>
      </c>
      <c r="H17" s="16">
        <f t="shared" si="0"/>
        <v>0.025612472160356347</v>
      </c>
      <c r="I17" s="18">
        <f t="shared" si="1"/>
        <v>1.1024498886414253</v>
      </c>
    </row>
    <row r="18" spans="1:9" ht="12.75">
      <c r="A18" s="7" t="s">
        <v>25</v>
      </c>
      <c r="B18" s="7"/>
      <c r="C18">
        <v>2118</v>
      </c>
      <c r="D18" s="8">
        <v>108</v>
      </c>
      <c r="E18" s="8">
        <v>3195</v>
      </c>
      <c r="F18" s="8">
        <v>750</v>
      </c>
      <c r="H18" s="16">
        <f t="shared" si="0"/>
        <v>0.05099150141643059</v>
      </c>
      <c r="I18" s="18">
        <f t="shared" si="1"/>
        <v>1.5084985835694051</v>
      </c>
    </row>
    <row r="19" spans="1:9" ht="14.25">
      <c r="A19" s="9" t="s">
        <v>26</v>
      </c>
      <c r="B19" s="9"/>
      <c r="C19" s="10">
        <v>13927</v>
      </c>
      <c r="D19" s="11">
        <v>881</v>
      </c>
      <c r="E19" s="11">
        <v>27689</v>
      </c>
      <c r="F19" s="11">
        <v>3894</v>
      </c>
      <c r="H19" s="17">
        <f t="shared" si="0"/>
        <v>0.0632584188985424</v>
      </c>
      <c r="I19" s="19">
        <f t="shared" si="1"/>
        <v>1.9881525095138939</v>
      </c>
    </row>
    <row r="20" spans="1:9" ht="14.25">
      <c r="A20" s="9" t="s">
        <v>27</v>
      </c>
      <c r="B20" s="9"/>
      <c r="C20" s="10">
        <v>13303</v>
      </c>
      <c r="D20" s="11">
        <v>982</v>
      </c>
      <c r="E20" s="11">
        <v>33469</v>
      </c>
      <c r="F20" s="11">
        <v>2603</v>
      </c>
      <c r="H20" s="17">
        <f t="shared" si="0"/>
        <v>0.073817935803954</v>
      </c>
      <c r="I20" s="19">
        <f t="shared" si="1"/>
        <v>2.515898669473051</v>
      </c>
    </row>
    <row r="21" spans="1:9" ht="16.5">
      <c r="A21" s="6" t="s">
        <v>126</v>
      </c>
      <c r="B21" s="6"/>
      <c r="H21" s="16"/>
      <c r="I21" s="18"/>
    </row>
    <row r="22" spans="1:9" ht="12.75">
      <c r="A22" s="7" t="s">
        <v>29</v>
      </c>
      <c r="B22" s="7"/>
      <c r="C22">
        <v>2620</v>
      </c>
      <c r="D22" s="8">
        <v>324</v>
      </c>
      <c r="E22" s="8">
        <v>14000</v>
      </c>
      <c r="F22" s="8">
        <v>400</v>
      </c>
      <c r="H22" s="16">
        <f t="shared" si="0"/>
        <v>0.12366412213740458</v>
      </c>
      <c r="I22" s="18">
        <f t="shared" si="1"/>
        <v>5.343511450381679</v>
      </c>
    </row>
    <row r="23" spans="1:9" ht="12.75">
      <c r="A23" s="7" t="s">
        <v>127</v>
      </c>
      <c r="B23" s="7"/>
      <c r="C23">
        <v>990</v>
      </c>
      <c r="D23" s="8">
        <v>96</v>
      </c>
      <c r="E23" s="8">
        <v>5273</v>
      </c>
      <c r="F23" s="8">
        <v>102</v>
      </c>
      <c r="H23" s="16">
        <f t="shared" si="0"/>
        <v>0.09696969696969697</v>
      </c>
      <c r="I23" s="18">
        <f t="shared" si="1"/>
        <v>5.3262626262626265</v>
      </c>
    </row>
    <row r="24" spans="1:9" ht="12.75">
      <c r="A24" s="7" t="s">
        <v>31</v>
      </c>
      <c r="B24" s="7"/>
      <c r="C24">
        <v>197</v>
      </c>
      <c r="D24" s="8">
        <v>10</v>
      </c>
      <c r="E24" s="8">
        <v>368</v>
      </c>
      <c r="F24" s="8">
        <v>52</v>
      </c>
      <c r="H24" s="16">
        <f t="shared" si="0"/>
        <v>0.050761421319796954</v>
      </c>
      <c r="I24" s="18">
        <f t="shared" si="1"/>
        <v>1.868020304568528</v>
      </c>
    </row>
    <row r="25" spans="1:9" ht="12.75">
      <c r="A25" s="7" t="s">
        <v>32</v>
      </c>
      <c r="B25" s="7"/>
      <c r="C25">
        <v>301</v>
      </c>
      <c r="D25" s="8">
        <v>15</v>
      </c>
      <c r="E25" s="8">
        <v>693</v>
      </c>
      <c r="F25" s="8">
        <v>12</v>
      </c>
      <c r="H25" s="16">
        <f t="shared" si="0"/>
        <v>0.04983388704318937</v>
      </c>
      <c r="I25" s="18">
        <f t="shared" si="1"/>
        <v>2.302325581395349</v>
      </c>
    </row>
    <row r="26" spans="1:9" ht="12.75">
      <c r="A26" s="7" t="s">
        <v>33</v>
      </c>
      <c r="B26" s="7"/>
      <c r="C26">
        <v>200</v>
      </c>
      <c r="D26" s="8">
        <v>7</v>
      </c>
      <c r="E26" s="8">
        <v>386</v>
      </c>
      <c r="F26" s="8">
        <v>33</v>
      </c>
      <c r="H26" s="16">
        <f t="shared" si="0"/>
        <v>0.035</v>
      </c>
      <c r="I26" s="18">
        <f t="shared" si="1"/>
        <v>1.93</v>
      </c>
    </row>
    <row r="27" spans="1:9" ht="12.75">
      <c r="A27" s="7" t="s">
        <v>34</v>
      </c>
      <c r="B27" s="7"/>
      <c r="C27">
        <v>316</v>
      </c>
      <c r="D27" s="8">
        <v>17</v>
      </c>
      <c r="E27" s="8">
        <v>867</v>
      </c>
      <c r="F27" s="8">
        <v>24</v>
      </c>
      <c r="H27" s="16">
        <f t="shared" si="0"/>
        <v>0.05379746835443038</v>
      </c>
      <c r="I27" s="18">
        <f t="shared" si="1"/>
        <v>2.7436708860759493</v>
      </c>
    </row>
    <row r="28" spans="1:9" ht="12.75">
      <c r="A28" s="7" t="s">
        <v>35</v>
      </c>
      <c r="B28" s="7"/>
      <c r="C28">
        <v>334</v>
      </c>
      <c r="D28" s="8">
        <v>34</v>
      </c>
      <c r="E28" s="8">
        <v>622</v>
      </c>
      <c r="F28" s="8">
        <v>68</v>
      </c>
      <c r="H28" s="16">
        <f t="shared" si="0"/>
        <v>0.10179640718562874</v>
      </c>
      <c r="I28" s="18">
        <f t="shared" si="1"/>
        <v>1.8622754491017963</v>
      </c>
    </row>
    <row r="29" spans="1:9" ht="12.75">
      <c r="A29" s="7" t="s">
        <v>36</v>
      </c>
      <c r="B29" s="7"/>
      <c r="C29">
        <v>172</v>
      </c>
      <c r="D29" s="8">
        <v>4</v>
      </c>
      <c r="E29" s="8">
        <v>118</v>
      </c>
      <c r="F29" s="8">
        <v>2</v>
      </c>
      <c r="H29" s="16">
        <f t="shared" si="0"/>
        <v>0.023255813953488372</v>
      </c>
      <c r="I29" s="18">
        <f t="shared" si="1"/>
        <v>0.686046511627907</v>
      </c>
    </row>
    <row r="30" spans="1:9" ht="12.75">
      <c r="A30" s="7" t="s">
        <v>37</v>
      </c>
      <c r="B30" s="7"/>
      <c r="C30">
        <v>57</v>
      </c>
      <c r="D30" s="8">
        <v>2</v>
      </c>
      <c r="E30" s="8">
        <v>20</v>
      </c>
      <c r="F30" s="8">
        <v>2</v>
      </c>
      <c r="H30" s="16">
        <f t="shared" si="0"/>
        <v>0.03508771929824561</v>
      </c>
      <c r="I30" s="18">
        <f t="shared" si="1"/>
        <v>0.3508771929824561</v>
      </c>
    </row>
    <row r="31" spans="1:9" ht="12.75">
      <c r="A31" s="7" t="s">
        <v>38</v>
      </c>
      <c r="B31" s="7"/>
      <c r="C31">
        <v>153</v>
      </c>
      <c r="D31" s="8">
        <v>9</v>
      </c>
      <c r="E31" s="8">
        <v>208</v>
      </c>
      <c r="F31" s="8">
        <v>66</v>
      </c>
      <c r="H31" s="16">
        <f t="shared" si="0"/>
        <v>0.058823529411764705</v>
      </c>
      <c r="I31" s="18">
        <f t="shared" si="1"/>
        <v>1.3594771241830066</v>
      </c>
    </row>
    <row r="32" spans="1:9" ht="13.5" customHeight="1">
      <c r="A32" s="10" t="s">
        <v>39</v>
      </c>
      <c r="B32" s="10"/>
      <c r="C32" s="10">
        <v>5340</v>
      </c>
      <c r="D32" s="11">
        <v>518</v>
      </c>
      <c r="E32" s="11">
        <v>22555</v>
      </c>
      <c r="F32" s="11">
        <v>761</v>
      </c>
      <c r="H32" s="17">
        <f t="shared" si="0"/>
        <v>0.09700374531835206</v>
      </c>
      <c r="I32" s="19">
        <f t="shared" si="1"/>
        <v>4.22378277153558</v>
      </c>
    </row>
    <row r="33" spans="1:9" ht="16.5">
      <c r="A33" s="6" t="s">
        <v>128</v>
      </c>
      <c r="B33" s="6"/>
      <c r="H33" s="16"/>
      <c r="I33" s="18"/>
    </row>
    <row r="34" spans="1:9" ht="12.75" hidden="1">
      <c r="A34" s="7" t="s">
        <v>11</v>
      </c>
      <c r="B34" s="7"/>
      <c r="C34" s="4">
        <v>72</v>
      </c>
      <c r="D34" s="8">
        <v>0</v>
      </c>
      <c r="E34" s="8">
        <v>0</v>
      </c>
      <c r="F34" s="8">
        <v>0</v>
      </c>
      <c r="H34" s="16">
        <f t="shared" si="0"/>
        <v>0</v>
      </c>
      <c r="I34" s="18">
        <f t="shared" si="1"/>
        <v>0</v>
      </c>
    </row>
    <row r="35" spans="1:9" ht="12.75" hidden="1">
      <c r="A35" s="7" t="s">
        <v>12</v>
      </c>
      <c r="B35" s="7"/>
      <c r="C35" s="4">
        <v>8</v>
      </c>
      <c r="D35" s="8">
        <v>0</v>
      </c>
      <c r="E35" s="8">
        <v>1</v>
      </c>
      <c r="F35" s="8">
        <v>0</v>
      </c>
      <c r="H35" s="16">
        <f t="shared" si="0"/>
        <v>0</v>
      </c>
      <c r="I35" s="18">
        <f t="shared" si="1"/>
        <v>0.125</v>
      </c>
    </row>
    <row r="36" spans="1:9" ht="12.75" hidden="1">
      <c r="A36" s="7" t="s">
        <v>13</v>
      </c>
      <c r="B36" s="7"/>
      <c r="C36" s="4">
        <v>82</v>
      </c>
      <c r="D36" s="8">
        <v>0</v>
      </c>
      <c r="E36" s="8">
        <v>1</v>
      </c>
      <c r="F36" s="8">
        <v>0</v>
      </c>
      <c r="H36" s="16">
        <f t="shared" si="0"/>
        <v>0</v>
      </c>
      <c r="I36" s="18">
        <f t="shared" si="1"/>
        <v>0.012195121951219513</v>
      </c>
    </row>
    <row r="37" spans="1:9" ht="12.75" hidden="1">
      <c r="A37" s="7" t="s">
        <v>14</v>
      </c>
      <c r="B37" s="7"/>
      <c r="C37" s="4">
        <v>263</v>
      </c>
      <c r="D37" s="8">
        <v>0</v>
      </c>
      <c r="E37" s="8">
        <v>3</v>
      </c>
      <c r="F37" s="8">
        <v>0</v>
      </c>
      <c r="H37" s="16">
        <f t="shared" si="0"/>
        <v>0</v>
      </c>
      <c r="I37" s="18">
        <f t="shared" si="1"/>
        <v>0.011406844106463879</v>
      </c>
    </row>
    <row r="38" spans="1:9" ht="12.75" hidden="1">
      <c r="A38" s="7" t="s">
        <v>15</v>
      </c>
      <c r="B38" s="7"/>
      <c r="C38" s="4">
        <v>51</v>
      </c>
      <c r="D38" s="8">
        <v>0</v>
      </c>
      <c r="E38" s="8">
        <v>1</v>
      </c>
      <c r="F38" s="8">
        <v>0</v>
      </c>
      <c r="H38" s="16">
        <f t="shared" si="0"/>
        <v>0</v>
      </c>
      <c r="I38" s="18">
        <f t="shared" si="1"/>
        <v>0.0196078431372549</v>
      </c>
    </row>
    <row r="39" spans="1:9" ht="12.75" hidden="1">
      <c r="A39" s="7" t="s">
        <v>16</v>
      </c>
      <c r="B39" s="7"/>
      <c r="C39" s="4">
        <v>32</v>
      </c>
      <c r="D39" s="8">
        <v>1</v>
      </c>
      <c r="E39" s="8">
        <v>4</v>
      </c>
      <c r="F39" s="8">
        <v>0</v>
      </c>
      <c r="H39" s="16">
        <f t="shared" si="0"/>
        <v>0.03125</v>
      </c>
      <c r="I39" s="18">
        <f t="shared" si="1"/>
        <v>0.125</v>
      </c>
    </row>
    <row r="40" spans="1:9" ht="12.75" hidden="1">
      <c r="A40" s="7" t="s">
        <v>17</v>
      </c>
      <c r="B40" s="7"/>
      <c r="C40" s="4">
        <v>69</v>
      </c>
      <c r="D40" s="8">
        <v>0</v>
      </c>
      <c r="E40" s="8">
        <v>12</v>
      </c>
      <c r="F40" s="8">
        <v>0</v>
      </c>
      <c r="H40" s="16">
        <f t="shared" si="0"/>
        <v>0</v>
      </c>
      <c r="I40" s="18">
        <f t="shared" si="1"/>
        <v>0.17391304347826086</v>
      </c>
    </row>
    <row r="41" spans="1:9" ht="12.75" hidden="1">
      <c r="A41" s="7" t="s">
        <v>18</v>
      </c>
      <c r="B41" s="7"/>
      <c r="C41" s="4">
        <v>49</v>
      </c>
      <c r="D41" s="8">
        <v>0</v>
      </c>
      <c r="E41" s="8">
        <v>21</v>
      </c>
      <c r="F41" s="8">
        <v>0</v>
      </c>
      <c r="H41" s="16">
        <f t="shared" si="0"/>
        <v>0</v>
      </c>
      <c r="I41" s="18">
        <f t="shared" si="1"/>
        <v>0.42857142857142855</v>
      </c>
    </row>
    <row r="42" spans="1:9" ht="12.75" hidden="1">
      <c r="A42" s="7" t="s">
        <v>19</v>
      </c>
      <c r="B42" s="7"/>
      <c r="C42" s="4">
        <v>26</v>
      </c>
      <c r="D42" s="8">
        <v>0</v>
      </c>
      <c r="E42" s="8">
        <v>2</v>
      </c>
      <c r="F42" s="8">
        <v>0</v>
      </c>
      <c r="H42" s="16">
        <f t="shared" si="0"/>
        <v>0</v>
      </c>
      <c r="I42" s="18">
        <f t="shared" si="1"/>
        <v>0.07692307692307693</v>
      </c>
    </row>
    <row r="43" spans="1:9" ht="12.75" hidden="1">
      <c r="A43" s="7" t="s">
        <v>20</v>
      </c>
      <c r="B43" s="7"/>
      <c r="C43" s="4">
        <v>39</v>
      </c>
      <c r="D43" s="8">
        <v>0</v>
      </c>
      <c r="E43" s="8">
        <v>2</v>
      </c>
      <c r="F43" s="8">
        <v>1</v>
      </c>
      <c r="H43" s="16">
        <f t="shared" si="0"/>
        <v>0</v>
      </c>
      <c r="I43" s="18">
        <f t="shared" si="1"/>
        <v>0.05128205128205128</v>
      </c>
    </row>
    <row r="44" spans="1:9" ht="12.75" hidden="1">
      <c r="A44" s="7" t="s">
        <v>21</v>
      </c>
      <c r="B44" s="7"/>
      <c r="C44" s="4">
        <v>69</v>
      </c>
      <c r="D44" s="8">
        <v>0</v>
      </c>
      <c r="E44" s="8">
        <v>18</v>
      </c>
      <c r="F44" s="8">
        <v>1</v>
      </c>
      <c r="H44" s="16">
        <f t="shared" si="0"/>
        <v>0</v>
      </c>
      <c r="I44" s="18">
        <f t="shared" si="1"/>
        <v>0.2608695652173913</v>
      </c>
    </row>
    <row r="45" spans="1:9" ht="12.75" hidden="1">
      <c r="A45" s="7" t="s">
        <v>41</v>
      </c>
      <c r="B45" s="7"/>
      <c r="C45">
        <v>1</v>
      </c>
      <c r="D45" s="8">
        <v>0</v>
      </c>
      <c r="E45" s="8">
        <v>3</v>
      </c>
      <c r="F45" s="8">
        <v>0</v>
      </c>
      <c r="H45" s="16">
        <f t="shared" si="0"/>
        <v>0</v>
      </c>
      <c r="I45" s="18">
        <f t="shared" si="1"/>
        <v>3</v>
      </c>
    </row>
    <row r="46" spans="1:9" ht="12.75" hidden="1">
      <c r="A46" s="7" t="s">
        <v>24</v>
      </c>
      <c r="B46" s="7"/>
      <c r="C46">
        <v>4</v>
      </c>
      <c r="D46" s="8">
        <v>1</v>
      </c>
      <c r="E46" s="8">
        <v>6</v>
      </c>
      <c r="F46" s="8">
        <v>0</v>
      </c>
      <c r="H46" s="16">
        <f t="shared" si="0"/>
        <v>0.25</v>
      </c>
      <c r="I46" s="18">
        <f t="shared" si="1"/>
        <v>1.5</v>
      </c>
    </row>
    <row r="47" spans="1:9" ht="12.75" hidden="1">
      <c r="A47" s="7" t="s">
        <v>25</v>
      </c>
      <c r="B47" s="7"/>
      <c r="C47">
        <v>110</v>
      </c>
      <c r="D47" s="8">
        <v>3</v>
      </c>
      <c r="E47" s="8">
        <v>59</v>
      </c>
      <c r="F47" s="8">
        <v>0</v>
      </c>
      <c r="H47" s="16">
        <f t="shared" si="0"/>
        <v>0.02727272727272727</v>
      </c>
      <c r="I47" s="18">
        <f t="shared" si="1"/>
        <v>0.5363636363636364</v>
      </c>
    </row>
    <row r="48" spans="1:9" ht="14.25">
      <c r="A48" s="10" t="s">
        <v>39</v>
      </c>
      <c r="B48" s="10"/>
      <c r="C48" s="10">
        <v>875</v>
      </c>
      <c r="D48" s="11">
        <v>5</v>
      </c>
      <c r="E48" s="11">
        <v>133</v>
      </c>
      <c r="F48" s="11">
        <v>2</v>
      </c>
      <c r="H48" s="17">
        <f t="shared" si="0"/>
        <v>0.005714285714285714</v>
      </c>
      <c r="I48" s="19">
        <f t="shared" si="1"/>
        <v>0.152</v>
      </c>
    </row>
    <row r="49" spans="1:9" ht="16.5">
      <c r="A49" s="6" t="s">
        <v>129</v>
      </c>
      <c r="B49" s="6"/>
      <c r="H49" s="16"/>
      <c r="I49" s="18"/>
    </row>
    <row r="50" spans="1:9" ht="12.75" hidden="1">
      <c r="A50" s="7" t="s">
        <v>11</v>
      </c>
      <c r="B50" s="7"/>
      <c r="C50" s="4">
        <v>444</v>
      </c>
      <c r="D50" s="8">
        <v>4</v>
      </c>
      <c r="E50" s="8">
        <v>13</v>
      </c>
      <c r="F50" s="4">
        <v>90</v>
      </c>
      <c r="H50" s="16">
        <f t="shared" si="0"/>
        <v>0.009009009009009009</v>
      </c>
      <c r="I50" s="18">
        <f t="shared" si="1"/>
        <v>0.02927927927927928</v>
      </c>
    </row>
    <row r="51" spans="1:9" ht="12.75" hidden="1">
      <c r="A51" s="7" t="s">
        <v>12</v>
      </c>
      <c r="B51" s="7"/>
      <c r="C51" s="4">
        <v>35</v>
      </c>
      <c r="D51" s="8">
        <v>0</v>
      </c>
      <c r="E51" s="8">
        <v>12</v>
      </c>
      <c r="F51" s="4">
        <v>25</v>
      </c>
      <c r="H51" s="16">
        <f t="shared" si="0"/>
        <v>0</v>
      </c>
      <c r="I51" s="18">
        <f t="shared" si="1"/>
        <v>0.34285714285714286</v>
      </c>
    </row>
    <row r="52" spans="1:9" ht="12.75" hidden="1">
      <c r="A52" s="7" t="s">
        <v>13</v>
      </c>
      <c r="B52" s="7"/>
      <c r="C52" s="4">
        <v>38</v>
      </c>
      <c r="D52" s="8">
        <v>0</v>
      </c>
      <c r="E52" s="8">
        <v>3</v>
      </c>
      <c r="F52" s="4">
        <v>33</v>
      </c>
      <c r="H52" s="16">
        <f t="shared" si="0"/>
        <v>0</v>
      </c>
      <c r="I52" s="18">
        <f t="shared" si="1"/>
        <v>0.07894736842105263</v>
      </c>
    </row>
    <row r="53" spans="1:9" ht="12.75" hidden="1">
      <c r="A53" s="7" t="s">
        <v>14</v>
      </c>
      <c r="B53" s="7"/>
      <c r="C53" s="4">
        <v>154</v>
      </c>
      <c r="D53" s="8">
        <v>0</v>
      </c>
      <c r="E53" s="8">
        <v>0</v>
      </c>
      <c r="F53" s="4">
        <v>129</v>
      </c>
      <c r="H53" s="16">
        <f t="shared" si="0"/>
        <v>0</v>
      </c>
      <c r="I53" s="18">
        <f t="shared" si="1"/>
        <v>0</v>
      </c>
    </row>
    <row r="54" spans="1:9" ht="12.75" hidden="1">
      <c r="A54" s="7" t="s">
        <v>15</v>
      </c>
      <c r="B54" s="7"/>
      <c r="C54" s="4">
        <v>217</v>
      </c>
      <c r="D54" s="8">
        <v>0</v>
      </c>
      <c r="E54" s="8">
        <v>8</v>
      </c>
      <c r="F54" s="4">
        <v>130</v>
      </c>
      <c r="H54" s="16">
        <f t="shared" si="0"/>
        <v>0</v>
      </c>
      <c r="I54" s="18">
        <f t="shared" si="1"/>
        <v>0.03686635944700461</v>
      </c>
    </row>
    <row r="55" spans="1:9" ht="12.75" hidden="1">
      <c r="A55" s="7" t="s">
        <v>16</v>
      </c>
      <c r="B55" s="7"/>
      <c r="C55" s="4">
        <v>56</v>
      </c>
      <c r="D55" s="8">
        <v>0</v>
      </c>
      <c r="E55" s="8">
        <v>0</v>
      </c>
      <c r="F55" s="4">
        <v>80</v>
      </c>
      <c r="H55" s="16">
        <f t="shared" si="0"/>
        <v>0</v>
      </c>
      <c r="I55" s="18">
        <f t="shared" si="1"/>
        <v>0</v>
      </c>
    </row>
    <row r="56" spans="1:9" ht="12.75" hidden="1">
      <c r="A56" s="7" t="s">
        <v>17</v>
      </c>
      <c r="B56" s="7"/>
      <c r="C56" s="4">
        <v>197</v>
      </c>
      <c r="D56" s="8">
        <v>0</v>
      </c>
      <c r="E56" s="8">
        <v>18</v>
      </c>
      <c r="F56" s="4">
        <v>143</v>
      </c>
      <c r="H56" s="16">
        <f t="shared" si="0"/>
        <v>0</v>
      </c>
      <c r="I56" s="18">
        <f t="shared" si="1"/>
        <v>0.09137055837563451</v>
      </c>
    </row>
    <row r="57" spans="1:9" ht="12.75" hidden="1">
      <c r="A57" s="7" t="s">
        <v>18</v>
      </c>
      <c r="B57" s="7"/>
      <c r="C57" s="4">
        <v>116</v>
      </c>
      <c r="D57" s="8">
        <v>0</v>
      </c>
      <c r="E57" s="8">
        <v>1</v>
      </c>
      <c r="F57" s="4">
        <v>74</v>
      </c>
      <c r="H57" s="16">
        <f t="shared" si="0"/>
        <v>0</v>
      </c>
      <c r="I57" s="18">
        <f t="shared" si="1"/>
        <v>0.008620689655172414</v>
      </c>
    </row>
    <row r="58" spans="1:9" ht="12.75" hidden="1">
      <c r="A58" s="7" t="s">
        <v>19</v>
      </c>
      <c r="B58" s="7"/>
      <c r="C58" s="4">
        <v>29</v>
      </c>
      <c r="D58" s="8">
        <v>0</v>
      </c>
      <c r="E58" s="8">
        <v>0</v>
      </c>
      <c r="F58" s="4">
        <v>14</v>
      </c>
      <c r="H58" s="16">
        <f t="shared" si="0"/>
        <v>0</v>
      </c>
      <c r="I58" s="18">
        <f t="shared" si="1"/>
        <v>0</v>
      </c>
    </row>
    <row r="59" spans="1:9" ht="12.75" hidden="1">
      <c r="A59" s="7" t="s">
        <v>20</v>
      </c>
      <c r="B59" s="7"/>
      <c r="C59" s="4">
        <v>187</v>
      </c>
      <c r="D59" s="8">
        <v>0</v>
      </c>
      <c r="E59" s="8">
        <v>6</v>
      </c>
      <c r="F59" s="4">
        <v>156</v>
      </c>
      <c r="H59" s="16">
        <f t="shared" si="0"/>
        <v>0</v>
      </c>
      <c r="I59" s="18">
        <f t="shared" si="1"/>
        <v>0.03208556149732621</v>
      </c>
    </row>
    <row r="60" spans="1:9" ht="12.75" hidden="1">
      <c r="A60" s="7" t="s">
        <v>21</v>
      </c>
      <c r="B60" s="7"/>
      <c r="C60" s="4">
        <v>369</v>
      </c>
      <c r="D60" s="8">
        <v>0</v>
      </c>
      <c r="E60" s="8">
        <v>14</v>
      </c>
      <c r="F60" s="4">
        <v>735</v>
      </c>
      <c r="H60" s="16">
        <f t="shared" si="0"/>
        <v>0</v>
      </c>
      <c r="I60" s="18">
        <f t="shared" si="1"/>
        <v>0.037940379403794036</v>
      </c>
    </row>
    <row r="61" spans="1:9" ht="12.75" hidden="1">
      <c r="A61" s="7" t="s">
        <v>22</v>
      </c>
      <c r="B61" s="7"/>
      <c r="C61">
        <v>13</v>
      </c>
      <c r="D61" s="8">
        <v>0</v>
      </c>
      <c r="E61" s="8">
        <v>0</v>
      </c>
      <c r="F61" s="4">
        <v>13</v>
      </c>
      <c r="H61" s="16">
        <f t="shared" si="0"/>
        <v>0</v>
      </c>
      <c r="I61" s="18">
        <f t="shared" si="1"/>
        <v>0</v>
      </c>
    </row>
    <row r="62" spans="1:9" ht="12.75" hidden="1">
      <c r="A62" s="7" t="s">
        <v>41</v>
      </c>
      <c r="B62" s="7"/>
      <c r="C62">
        <v>0</v>
      </c>
      <c r="D62" s="8">
        <v>0</v>
      </c>
      <c r="E62" s="8">
        <v>2</v>
      </c>
      <c r="F62" s="8">
        <v>0</v>
      </c>
      <c r="H62" s="16"/>
      <c r="I62" s="18"/>
    </row>
    <row r="63" spans="1:9" ht="12.75" hidden="1">
      <c r="A63" s="7" t="s">
        <v>23</v>
      </c>
      <c r="B63" s="7"/>
      <c r="C63">
        <v>1</v>
      </c>
      <c r="D63" s="8">
        <v>0</v>
      </c>
      <c r="E63" s="8">
        <v>0</v>
      </c>
      <c r="F63" s="8">
        <v>0</v>
      </c>
      <c r="H63" s="16">
        <f t="shared" si="0"/>
        <v>0</v>
      </c>
      <c r="I63" s="18">
        <f t="shared" si="1"/>
        <v>0</v>
      </c>
    </row>
    <row r="64" spans="1:9" ht="12.75" hidden="1">
      <c r="A64" s="7" t="s">
        <v>24</v>
      </c>
      <c r="B64" s="7"/>
      <c r="C64">
        <v>235</v>
      </c>
      <c r="D64" s="8">
        <v>0</v>
      </c>
      <c r="E64" s="8">
        <v>4</v>
      </c>
      <c r="F64" s="8">
        <v>1</v>
      </c>
      <c r="H64" s="16">
        <f t="shared" si="0"/>
        <v>0</v>
      </c>
      <c r="I64" s="18">
        <f t="shared" si="1"/>
        <v>0.01702127659574468</v>
      </c>
    </row>
    <row r="65" spans="1:9" ht="12.75" hidden="1">
      <c r="A65" s="7" t="s">
        <v>25</v>
      </c>
      <c r="B65" s="7"/>
      <c r="C65">
        <v>341</v>
      </c>
      <c r="D65" s="8">
        <v>0</v>
      </c>
      <c r="E65" s="8">
        <v>12</v>
      </c>
      <c r="F65" s="8">
        <v>207</v>
      </c>
      <c r="H65" s="16">
        <f t="shared" si="0"/>
        <v>0</v>
      </c>
      <c r="I65" s="18">
        <f t="shared" si="1"/>
        <v>0.03519061583577713</v>
      </c>
    </row>
    <row r="66" spans="1:9" ht="14.25">
      <c r="A66" s="10" t="s">
        <v>39</v>
      </c>
      <c r="B66" s="10"/>
      <c r="C66" s="10">
        <v>2447</v>
      </c>
      <c r="D66" s="11">
        <v>4</v>
      </c>
      <c r="E66" s="11">
        <v>94</v>
      </c>
      <c r="F66" s="11">
        <v>1830</v>
      </c>
      <c r="H66" s="17">
        <f t="shared" si="0"/>
        <v>0.0016346546791990192</v>
      </c>
      <c r="I66" s="19">
        <f t="shared" si="1"/>
        <v>0.03841438496117695</v>
      </c>
    </row>
    <row r="67" spans="1:9" ht="15.75">
      <c r="A67" s="12" t="s">
        <v>130</v>
      </c>
      <c r="B67" s="12"/>
      <c r="H67" s="16"/>
      <c r="I67" s="18"/>
    </row>
    <row r="68" spans="1:9" ht="12.75">
      <c r="A68" s="7" t="s">
        <v>11</v>
      </c>
      <c r="B68" s="7"/>
      <c r="C68">
        <v>77</v>
      </c>
      <c r="D68" s="4">
        <v>19</v>
      </c>
      <c r="E68" s="8">
        <v>311</v>
      </c>
      <c r="F68" s="8">
        <v>14</v>
      </c>
      <c r="H68" s="16">
        <f aca="true" t="shared" si="2" ref="H68:H131">SUM(D68/C68)</f>
        <v>0.24675324675324675</v>
      </c>
      <c r="I68" s="18">
        <f aca="true" t="shared" si="3" ref="I68:I131">SUM(E68/C68)</f>
        <v>4.038961038961039</v>
      </c>
    </row>
    <row r="69" spans="1:9" ht="12.75">
      <c r="A69" s="7" t="s">
        <v>12</v>
      </c>
      <c r="B69" s="7"/>
      <c r="C69">
        <v>42</v>
      </c>
      <c r="D69" s="4">
        <v>2</v>
      </c>
      <c r="E69" s="8">
        <v>137</v>
      </c>
      <c r="F69" s="8">
        <v>18</v>
      </c>
      <c r="H69" s="16">
        <f t="shared" si="2"/>
        <v>0.047619047619047616</v>
      </c>
      <c r="I69" s="18">
        <f t="shared" si="3"/>
        <v>3.261904761904762</v>
      </c>
    </row>
    <row r="70" spans="1:9" ht="12.75">
      <c r="A70" s="7" t="s">
        <v>13</v>
      </c>
      <c r="B70" s="7"/>
      <c r="C70">
        <v>34</v>
      </c>
      <c r="D70" s="4">
        <v>2</v>
      </c>
      <c r="E70" s="8">
        <v>70</v>
      </c>
      <c r="F70" s="8">
        <v>16</v>
      </c>
      <c r="H70" s="16">
        <f t="shared" si="2"/>
        <v>0.058823529411764705</v>
      </c>
      <c r="I70" s="18">
        <f t="shared" si="3"/>
        <v>2.0588235294117645</v>
      </c>
    </row>
    <row r="71" spans="1:9" ht="12.75">
      <c r="A71" s="7" t="s">
        <v>14</v>
      </c>
      <c r="B71" s="7"/>
      <c r="C71">
        <v>44</v>
      </c>
      <c r="D71" s="4">
        <v>4</v>
      </c>
      <c r="E71" s="8">
        <v>122</v>
      </c>
      <c r="F71" s="8">
        <v>10</v>
      </c>
      <c r="H71" s="16">
        <f t="shared" si="2"/>
        <v>0.09090909090909091</v>
      </c>
      <c r="I71" s="18">
        <f t="shared" si="3"/>
        <v>2.772727272727273</v>
      </c>
    </row>
    <row r="72" spans="1:9" ht="12.75">
      <c r="A72" s="7" t="s">
        <v>15</v>
      </c>
      <c r="B72" s="7"/>
      <c r="C72">
        <v>65</v>
      </c>
      <c r="D72" s="4">
        <v>5</v>
      </c>
      <c r="E72" s="8">
        <v>138</v>
      </c>
      <c r="F72" s="8">
        <v>30</v>
      </c>
      <c r="H72" s="16">
        <f t="shared" si="2"/>
        <v>0.07692307692307693</v>
      </c>
      <c r="I72" s="18">
        <f t="shared" si="3"/>
        <v>2.123076923076923</v>
      </c>
    </row>
    <row r="73" spans="1:9" ht="12.75">
      <c r="A73" s="7" t="s">
        <v>16</v>
      </c>
      <c r="B73" s="7"/>
      <c r="C73">
        <v>547</v>
      </c>
      <c r="D73" s="4">
        <v>67</v>
      </c>
      <c r="E73" s="8">
        <v>2088</v>
      </c>
      <c r="F73" s="8">
        <v>191</v>
      </c>
      <c r="H73" s="16">
        <f t="shared" si="2"/>
        <v>0.12248628884826325</v>
      </c>
      <c r="I73" s="18">
        <f t="shared" si="3"/>
        <v>3.8171846435100547</v>
      </c>
    </row>
    <row r="74" spans="1:9" ht="12.75">
      <c r="A74" s="7" t="s">
        <v>17</v>
      </c>
      <c r="B74" s="7"/>
      <c r="C74">
        <v>431</v>
      </c>
      <c r="D74" s="4">
        <v>56</v>
      </c>
      <c r="E74" s="8">
        <v>2027</v>
      </c>
      <c r="F74" s="8">
        <v>96</v>
      </c>
      <c r="H74" s="16">
        <f t="shared" si="2"/>
        <v>0.12993039443155452</v>
      </c>
      <c r="I74" s="18">
        <f t="shared" si="3"/>
        <v>4.703016241299304</v>
      </c>
    </row>
    <row r="75" spans="1:9" ht="12.75">
      <c r="A75" s="7" t="s">
        <v>18</v>
      </c>
      <c r="B75" s="7"/>
      <c r="C75">
        <v>207</v>
      </c>
      <c r="D75" s="4">
        <v>33</v>
      </c>
      <c r="E75" s="8">
        <v>780</v>
      </c>
      <c r="F75" s="8">
        <v>90</v>
      </c>
      <c r="H75" s="16">
        <f t="shared" si="2"/>
        <v>0.15942028985507245</v>
      </c>
      <c r="I75" s="18">
        <f t="shared" si="3"/>
        <v>3.7681159420289854</v>
      </c>
    </row>
    <row r="76" spans="1:9" ht="12.75">
      <c r="A76" s="7" t="s">
        <v>19</v>
      </c>
      <c r="B76" s="7"/>
      <c r="C76">
        <v>16</v>
      </c>
      <c r="D76" s="8">
        <v>4</v>
      </c>
      <c r="E76" s="8">
        <v>23</v>
      </c>
      <c r="F76" s="8">
        <v>2</v>
      </c>
      <c r="H76" s="16">
        <f t="shared" si="2"/>
        <v>0.25</v>
      </c>
      <c r="I76" s="18">
        <f t="shared" si="3"/>
        <v>1.4375</v>
      </c>
    </row>
    <row r="77" spans="1:9" ht="12.75">
      <c r="A77" s="7" t="s">
        <v>20</v>
      </c>
      <c r="B77" s="7"/>
      <c r="C77">
        <v>309</v>
      </c>
      <c r="D77" s="8">
        <v>0</v>
      </c>
      <c r="E77" s="8">
        <v>608</v>
      </c>
      <c r="F77" s="8">
        <v>105</v>
      </c>
      <c r="H77" s="16">
        <f t="shared" si="2"/>
        <v>0</v>
      </c>
      <c r="I77" s="18">
        <f t="shared" si="3"/>
        <v>1.9676375404530744</v>
      </c>
    </row>
    <row r="78" spans="1:9" ht="12.75">
      <c r="A78" s="7" t="s">
        <v>21</v>
      </c>
      <c r="B78" s="7"/>
      <c r="C78">
        <v>3839</v>
      </c>
      <c r="D78" s="8">
        <v>446</v>
      </c>
      <c r="E78" s="8">
        <v>16659</v>
      </c>
      <c r="F78" s="8">
        <v>695</v>
      </c>
      <c r="H78" s="16">
        <f t="shared" si="2"/>
        <v>0.11617608752279239</v>
      </c>
      <c r="I78" s="18">
        <f t="shared" si="3"/>
        <v>4.339411305027351</v>
      </c>
    </row>
    <row r="79" spans="1:9" ht="12.75">
      <c r="A79" s="7" t="s">
        <v>22</v>
      </c>
      <c r="B79" s="7"/>
      <c r="C79">
        <v>455</v>
      </c>
      <c r="D79" s="8">
        <v>31</v>
      </c>
      <c r="E79" s="8">
        <v>1288</v>
      </c>
      <c r="F79" s="8">
        <v>73</v>
      </c>
      <c r="H79" s="16">
        <f t="shared" si="2"/>
        <v>0.06813186813186813</v>
      </c>
      <c r="I79" s="18">
        <f t="shared" si="3"/>
        <v>2.830769230769231</v>
      </c>
    </row>
    <row r="80" spans="1:9" ht="12.75">
      <c r="A80" s="7" t="s">
        <v>41</v>
      </c>
      <c r="B80" s="7"/>
      <c r="C80">
        <v>4201</v>
      </c>
      <c r="D80" s="8">
        <v>532</v>
      </c>
      <c r="E80" s="8">
        <v>24005</v>
      </c>
      <c r="F80" s="8">
        <v>1092</v>
      </c>
      <c r="H80" s="16">
        <f t="shared" si="2"/>
        <v>0.1266365151154487</v>
      </c>
      <c r="I80" s="18">
        <f t="shared" si="3"/>
        <v>5.714115686741252</v>
      </c>
    </row>
    <row r="81" spans="1:9" ht="12.75">
      <c r="A81" s="7" t="s">
        <v>23</v>
      </c>
      <c r="B81" s="7"/>
      <c r="C81">
        <v>1104</v>
      </c>
      <c r="D81" s="8">
        <v>164</v>
      </c>
      <c r="E81" s="8">
        <v>5750</v>
      </c>
      <c r="F81" s="8">
        <v>115</v>
      </c>
      <c r="H81" s="16">
        <f t="shared" si="2"/>
        <v>0.14855072463768115</v>
      </c>
      <c r="I81" s="18">
        <f t="shared" si="3"/>
        <v>5.208333333333333</v>
      </c>
    </row>
    <row r="82" spans="1:9" ht="12.75">
      <c r="A82" s="7" t="s">
        <v>24</v>
      </c>
      <c r="B82" s="7"/>
      <c r="C82">
        <v>67</v>
      </c>
      <c r="D82" s="8">
        <v>2</v>
      </c>
      <c r="E82" s="8">
        <v>191</v>
      </c>
      <c r="F82" s="8">
        <v>22</v>
      </c>
      <c r="H82" s="16">
        <f t="shared" si="2"/>
        <v>0.029850746268656716</v>
      </c>
      <c r="I82" s="18">
        <f t="shared" si="3"/>
        <v>2.8507462686567164</v>
      </c>
    </row>
    <row r="83" spans="1:9" ht="12.75">
      <c r="A83" s="7" t="s">
        <v>25</v>
      </c>
      <c r="B83" s="7"/>
      <c r="C83">
        <v>78</v>
      </c>
      <c r="D83" s="8">
        <v>7</v>
      </c>
      <c r="E83" s="8">
        <v>145</v>
      </c>
      <c r="F83" s="8">
        <v>29</v>
      </c>
      <c r="H83" s="16">
        <f t="shared" si="2"/>
        <v>0.08974358974358974</v>
      </c>
      <c r="I83" s="18">
        <f t="shared" si="3"/>
        <v>1.858974358974359</v>
      </c>
    </row>
    <row r="84" spans="1:9" ht="14.25">
      <c r="A84" s="10" t="s">
        <v>26</v>
      </c>
      <c r="B84" s="10"/>
      <c r="C84" s="10">
        <v>1608</v>
      </c>
      <c r="D84" s="11">
        <v>197</v>
      </c>
      <c r="E84" s="11">
        <v>6032</v>
      </c>
      <c r="F84" s="11">
        <v>518</v>
      </c>
      <c r="H84" s="17">
        <f t="shared" si="2"/>
        <v>0.12251243781094527</v>
      </c>
      <c r="I84" s="19">
        <f t="shared" si="3"/>
        <v>3.7512437810945274</v>
      </c>
    </row>
    <row r="85" spans="1:9" ht="14.25">
      <c r="A85" s="10" t="s">
        <v>27</v>
      </c>
      <c r="B85" s="10"/>
      <c r="C85" s="10">
        <v>9908</v>
      </c>
      <c r="D85" s="11">
        <v>1193</v>
      </c>
      <c r="E85" s="11">
        <v>48310</v>
      </c>
      <c r="F85" s="11">
        <v>2080</v>
      </c>
      <c r="H85" s="17">
        <f t="shared" si="2"/>
        <v>0.12040775131207106</v>
      </c>
      <c r="I85" s="19">
        <f t="shared" si="3"/>
        <v>4.87585789261203</v>
      </c>
    </row>
    <row r="86" spans="1:9" ht="16.5">
      <c r="A86" s="6" t="s">
        <v>131</v>
      </c>
      <c r="B86" s="6"/>
      <c r="H86" s="16"/>
      <c r="I86" s="18"/>
    </row>
    <row r="87" spans="1:9" ht="12.75">
      <c r="A87" s="7" t="s">
        <v>45</v>
      </c>
      <c r="B87" s="7"/>
      <c r="C87">
        <v>24</v>
      </c>
      <c r="D87" s="8">
        <v>0</v>
      </c>
      <c r="E87" s="8">
        <v>68</v>
      </c>
      <c r="F87" s="4">
        <v>4</v>
      </c>
      <c r="H87" s="16">
        <f t="shared" si="2"/>
        <v>0</v>
      </c>
      <c r="I87" s="18">
        <f t="shared" si="3"/>
        <v>2.8333333333333335</v>
      </c>
    </row>
    <row r="88" spans="1:9" ht="12.75">
      <c r="A88" s="7" t="s">
        <v>46</v>
      </c>
      <c r="B88" s="7"/>
      <c r="C88">
        <v>121</v>
      </c>
      <c r="D88" s="4">
        <v>18</v>
      </c>
      <c r="E88" s="8">
        <v>609</v>
      </c>
      <c r="F88" s="4">
        <v>17</v>
      </c>
      <c r="H88" s="16">
        <f t="shared" si="2"/>
        <v>0.1487603305785124</v>
      </c>
      <c r="I88" s="18">
        <f t="shared" si="3"/>
        <v>5.033057851239669</v>
      </c>
    </row>
    <row r="89" spans="1:9" ht="12.75">
      <c r="A89" s="7" t="s">
        <v>47</v>
      </c>
      <c r="B89" s="7"/>
      <c r="C89">
        <v>982</v>
      </c>
      <c r="D89" s="4">
        <v>124</v>
      </c>
      <c r="E89" s="8">
        <v>5862</v>
      </c>
      <c r="F89" s="4">
        <v>215</v>
      </c>
      <c r="H89" s="16">
        <f t="shared" si="2"/>
        <v>0.12627291242362526</v>
      </c>
      <c r="I89" s="18">
        <f t="shared" si="3"/>
        <v>5.969450101832994</v>
      </c>
    </row>
    <row r="90" spans="1:9" ht="12.75">
      <c r="A90" s="7" t="s">
        <v>48</v>
      </c>
      <c r="B90" s="7"/>
      <c r="C90">
        <v>38</v>
      </c>
      <c r="D90" s="4">
        <v>3</v>
      </c>
      <c r="E90" s="8">
        <v>166</v>
      </c>
      <c r="F90" s="4">
        <v>3</v>
      </c>
      <c r="H90" s="16">
        <f t="shared" si="2"/>
        <v>0.07894736842105263</v>
      </c>
      <c r="I90" s="18">
        <f t="shared" si="3"/>
        <v>4.368421052631579</v>
      </c>
    </row>
    <row r="91" spans="1:9" ht="12.75">
      <c r="A91" s="7" t="s">
        <v>49</v>
      </c>
      <c r="B91" s="7"/>
      <c r="C91">
        <v>147</v>
      </c>
      <c r="D91" s="4">
        <v>46</v>
      </c>
      <c r="E91" s="8">
        <v>796</v>
      </c>
      <c r="F91" s="4">
        <v>6</v>
      </c>
      <c r="H91" s="16">
        <f t="shared" si="2"/>
        <v>0.3129251700680272</v>
      </c>
      <c r="I91" s="18">
        <f t="shared" si="3"/>
        <v>5.414965986394558</v>
      </c>
    </row>
    <row r="92" spans="1:9" ht="12.75">
      <c r="A92" s="7" t="s">
        <v>50</v>
      </c>
      <c r="B92" s="7"/>
      <c r="C92">
        <v>259</v>
      </c>
      <c r="D92" s="4">
        <v>16</v>
      </c>
      <c r="E92" s="8">
        <v>1162</v>
      </c>
      <c r="F92" s="4">
        <v>75</v>
      </c>
      <c r="H92" s="16">
        <f t="shared" si="2"/>
        <v>0.06177606177606178</v>
      </c>
      <c r="I92" s="18">
        <f t="shared" si="3"/>
        <v>4.486486486486487</v>
      </c>
    </row>
    <row r="93" spans="1:9" ht="12.75">
      <c r="A93" s="7" t="s">
        <v>51</v>
      </c>
      <c r="B93" s="7"/>
      <c r="C93">
        <v>251</v>
      </c>
      <c r="D93" s="4">
        <v>28</v>
      </c>
      <c r="E93" s="8">
        <v>1568</v>
      </c>
      <c r="F93" s="4">
        <v>8</v>
      </c>
      <c r="H93" s="16">
        <f t="shared" si="2"/>
        <v>0.11155378486055777</v>
      </c>
      <c r="I93" s="18">
        <f t="shared" si="3"/>
        <v>6.247011952191235</v>
      </c>
    </row>
    <row r="94" spans="1:9" ht="12.75">
      <c r="A94" s="7" t="s">
        <v>31</v>
      </c>
      <c r="B94" s="7"/>
      <c r="C94">
        <v>47</v>
      </c>
      <c r="D94" s="4">
        <v>2</v>
      </c>
      <c r="E94" s="8">
        <v>104</v>
      </c>
      <c r="F94" s="4">
        <v>5</v>
      </c>
      <c r="H94" s="16">
        <f t="shared" si="2"/>
        <v>0.0425531914893617</v>
      </c>
      <c r="I94" s="18">
        <f t="shared" si="3"/>
        <v>2.2127659574468086</v>
      </c>
    </row>
    <row r="95" spans="1:9" ht="12.75">
      <c r="A95" s="7" t="s">
        <v>32</v>
      </c>
      <c r="B95" s="7"/>
      <c r="C95">
        <v>426</v>
      </c>
      <c r="D95" s="4">
        <v>58</v>
      </c>
      <c r="E95" s="8">
        <v>1705</v>
      </c>
      <c r="F95" s="4">
        <v>38</v>
      </c>
      <c r="H95" s="16">
        <f t="shared" si="2"/>
        <v>0.13615023474178403</v>
      </c>
      <c r="I95" s="18">
        <f t="shared" si="3"/>
        <v>4.002347417840376</v>
      </c>
    </row>
    <row r="96" spans="1:9" ht="12.75">
      <c r="A96" s="7" t="s">
        <v>38</v>
      </c>
      <c r="B96" s="7"/>
      <c r="C96">
        <v>90</v>
      </c>
      <c r="D96" s="4">
        <v>17</v>
      </c>
      <c r="E96" s="8">
        <v>308</v>
      </c>
      <c r="F96" s="4">
        <v>15</v>
      </c>
      <c r="H96" s="16">
        <f t="shared" si="2"/>
        <v>0.18888888888888888</v>
      </c>
      <c r="I96" s="18">
        <f t="shared" si="3"/>
        <v>3.422222222222222</v>
      </c>
    </row>
    <row r="97" spans="1:9" ht="12.75">
      <c r="A97" s="7" t="s">
        <v>52</v>
      </c>
      <c r="B97" s="7"/>
      <c r="C97">
        <v>135</v>
      </c>
      <c r="D97" s="4">
        <v>14</v>
      </c>
      <c r="E97" s="8">
        <v>831</v>
      </c>
      <c r="F97" s="4">
        <v>6</v>
      </c>
      <c r="H97" s="16">
        <f t="shared" si="2"/>
        <v>0.1037037037037037</v>
      </c>
      <c r="I97" s="18">
        <f t="shared" si="3"/>
        <v>6.155555555555556</v>
      </c>
    </row>
    <row r="98" spans="1:9" ht="12.75">
      <c r="A98" s="7" t="s">
        <v>53</v>
      </c>
      <c r="B98" s="7"/>
      <c r="C98">
        <v>29</v>
      </c>
      <c r="D98" s="8">
        <v>0</v>
      </c>
      <c r="E98" s="8">
        <v>37</v>
      </c>
      <c r="F98" s="8">
        <v>0</v>
      </c>
      <c r="H98" s="16">
        <f t="shared" si="2"/>
        <v>0</v>
      </c>
      <c r="I98" s="18">
        <f t="shared" si="3"/>
        <v>1.2758620689655173</v>
      </c>
    </row>
    <row r="99" spans="1:9" ht="14.25">
      <c r="A99" s="10" t="s">
        <v>39</v>
      </c>
      <c r="B99" s="10"/>
      <c r="C99" s="10">
        <v>2549</v>
      </c>
      <c r="D99" s="11">
        <v>326</v>
      </c>
      <c r="E99" s="11">
        <v>13216</v>
      </c>
      <c r="F99" s="11">
        <v>392</v>
      </c>
      <c r="H99" s="17">
        <f t="shared" si="2"/>
        <v>0.1278932914868576</v>
      </c>
      <c r="I99" s="19">
        <f t="shared" si="3"/>
        <v>5.184778344448803</v>
      </c>
    </row>
    <row r="100" spans="1:9" ht="16.5">
      <c r="A100" s="6" t="s">
        <v>132</v>
      </c>
      <c r="B100" s="6"/>
      <c r="H100" s="16"/>
      <c r="I100" s="18"/>
    </row>
    <row r="101" spans="1:9" ht="12.75">
      <c r="A101" s="7" t="s">
        <v>27</v>
      </c>
      <c r="B101" s="7"/>
      <c r="C101">
        <v>1034</v>
      </c>
      <c r="D101" s="8">
        <v>125</v>
      </c>
      <c r="E101" s="8">
        <v>3223</v>
      </c>
      <c r="F101" s="8">
        <v>189</v>
      </c>
      <c r="H101" s="16">
        <f t="shared" si="2"/>
        <v>0.12088974854932302</v>
      </c>
      <c r="I101" s="18">
        <f t="shared" si="3"/>
        <v>3.117021276595745</v>
      </c>
    </row>
    <row r="102" spans="1:9" ht="14.25">
      <c r="A102" s="10" t="s">
        <v>39</v>
      </c>
      <c r="B102" s="10"/>
      <c r="C102" s="10">
        <v>1034</v>
      </c>
      <c r="D102" s="11">
        <v>125</v>
      </c>
      <c r="E102" s="11">
        <v>3223</v>
      </c>
      <c r="F102" s="11">
        <v>189</v>
      </c>
      <c r="H102" s="17">
        <f t="shared" si="2"/>
        <v>0.12088974854932302</v>
      </c>
      <c r="I102" s="19">
        <f t="shared" si="3"/>
        <v>3.117021276595745</v>
      </c>
    </row>
    <row r="103" spans="1:9" ht="16.5">
      <c r="A103" s="6" t="s">
        <v>133</v>
      </c>
      <c r="B103" s="6"/>
      <c r="H103" s="16"/>
      <c r="I103" s="18"/>
    </row>
    <row r="104" spans="1:9" ht="12.75">
      <c r="A104" s="7" t="s">
        <v>48</v>
      </c>
      <c r="B104" s="7"/>
      <c r="C104" s="4">
        <v>42</v>
      </c>
      <c r="D104" s="4">
        <v>3</v>
      </c>
      <c r="E104" s="4">
        <v>106</v>
      </c>
      <c r="F104" s="4">
        <v>11</v>
      </c>
      <c r="H104" s="16">
        <f t="shared" si="2"/>
        <v>0.07142857142857142</v>
      </c>
      <c r="I104" s="18">
        <f t="shared" si="3"/>
        <v>2.5238095238095237</v>
      </c>
    </row>
    <row r="105" spans="1:9" ht="12.75">
      <c r="A105" s="7" t="s">
        <v>50</v>
      </c>
      <c r="B105" s="7"/>
      <c r="C105" s="4">
        <v>8</v>
      </c>
      <c r="D105" s="8">
        <v>0</v>
      </c>
      <c r="E105" s="4">
        <v>27</v>
      </c>
      <c r="F105" s="4">
        <v>5</v>
      </c>
      <c r="H105" s="16">
        <f t="shared" si="2"/>
        <v>0</v>
      </c>
      <c r="I105" s="18">
        <f t="shared" si="3"/>
        <v>3.375</v>
      </c>
    </row>
    <row r="106" spans="1:9" ht="12.75">
      <c r="A106" s="7" t="s">
        <v>51</v>
      </c>
      <c r="B106" s="7"/>
      <c r="C106" s="4">
        <v>26</v>
      </c>
      <c r="D106" s="4">
        <v>17</v>
      </c>
      <c r="E106" s="4">
        <v>151</v>
      </c>
      <c r="F106" s="8">
        <v>0</v>
      </c>
      <c r="H106" s="16">
        <f t="shared" si="2"/>
        <v>0.6538461538461539</v>
      </c>
      <c r="I106" s="18">
        <f t="shared" si="3"/>
        <v>5.8076923076923075</v>
      </c>
    </row>
    <row r="107" spans="1:9" ht="12.75">
      <c r="A107" s="7" t="s">
        <v>31</v>
      </c>
      <c r="B107" s="7"/>
      <c r="C107" s="4">
        <v>86</v>
      </c>
      <c r="D107" s="4">
        <v>11</v>
      </c>
      <c r="E107" s="4">
        <v>217</v>
      </c>
      <c r="F107" s="4">
        <v>24</v>
      </c>
      <c r="H107" s="16">
        <f t="shared" si="2"/>
        <v>0.12790697674418605</v>
      </c>
      <c r="I107" s="18">
        <f t="shared" si="3"/>
        <v>2.5232558139534884</v>
      </c>
    </row>
    <row r="108" spans="1:9" ht="12.75">
      <c r="A108" s="7" t="s">
        <v>32</v>
      </c>
      <c r="B108" s="7"/>
      <c r="C108" s="4">
        <v>91</v>
      </c>
      <c r="D108" s="8">
        <v>7</v>
      </c>
      <c r="E108" s="4">
        <v>300</v>
      </c>
      <c r="F108" s="4">
        <v>12</v>
      </c>
      <c r="H108" s="16">
        <f t="shared" si="2"/>
        <v>0.07692307692307693</v>
      </c>
      <c r="I108" s="18">
        <f t="shared" si="3"/>
        <v>3.2967032967032965</v>
      </c>
    </row>
    <row r="109" spans="1:9" ht="12.75">
      <c r="A109" s="7" t="s">
        <v>38</v>
      </c>
      <c r="B109" s="7"/>
      <c r="C109">
        <v>0</v>
      </c>
      <c r="D109" s="8">
        <v>0</v>
      </c>
      <c r="E109" s="8">
        <v>0</v>
      </c>
      <c r="F109" s="4">
        <v>1</v>
      </c>
      <c r="H109" s="16"/>
      <c r="I109" s="18"/>
    </row>
    <row r="110" spans="1:9" ht="12.75">
      <c r="A110" s="7" t="s">
        <v>52</v>
      </c>
      <c r="B110" s="7"/>
      <c r="C110">
        <v>32</v>
      </c>
      <c r="D110" s="8">
        <v>0</v>
      </c>
      <c r="E110" s="8">
        <v>34</v>
      </c>
      <c r="F110" s="8">
        <v>0</v>
      </c>
      <c r="H110" s="16">
        <f t="shared" si="2"/>
        <v>0</v>
      </c>
      <c r="I110" s="18">
        <f t="shared" si="3"/>
        <v>1.0625</v>
      </c>
    </row>
    <row r="111" spans="1:9" ht="12.75">
      <c r="A111" s="7" t="s">
        <v>53</v>
      </c>
      <c r="B111" s="7"/>
      <c r="C111">
        <v>17</v>
      </c>
      <c r="D111" s="8">
        <v>0</v>
      </c>
      <c r="E111" s="8">
        <v>38</v>
      </c>
      <c r="F111" s="8">
        <v>0</v>
      </c>
      <c r="H111" s="16">
        <f t="shared" si="2"/>
        <v>0</v>
      </c>
      <c r="I111" s="18">
        <f t="shared" si="3"/>
        <v>2.235294117647059</v>
      </c>
    </row>
    <row r="112" spans="1:9" ht="14.25">
      <c r="A112" s="10" t="s">
        <v>39</v>
      </c>
      <c r="B112" s="10"/>
      <c r="C112" s="10">
        <v>302</v>
      </c>
      <c r="D112" s="11">
        <v>38</v>
      </c>
      <c r="E112" s="11">
        <v>873</v>
      </c>
      <c r="F112" s="11">
        <v>53</v>
      </c>
      <c r="H112" s="17">
        <f t="shared" si="2"/>
        <v>0.12582781456953643</v>
      </c>
      <c r="I112" s="19">
        <f t="shared" si="3"/>
        <v>2.890728476821192</v>
      </c>
    </row>
    <row r="113" spans="1:9" ht="16.5">
      <c r="A113" s="6" t="s">
        <v>134</v>
      </c>
      <c r="B113" s="6"/>
      <c r="H113" s="16"/>
      <c r="I113" s="18"/>
    </row>
    <row r="114" spans="1:9" ht="12.75">
      <c r="A114" t="s">
        <v>135</v>
      </c>
      <c r="C114">
        <v>1153</v>
      </c>
      <c r="D114" s="4">
        <v>683</v>
      </c>
      <c r="E114" s="8">
        <v>5371</v>
      </c>
      <c r="F114" s="8">
        <v>1459</v>
      </c>
      <c r="H114" s="16">
        <f t="shared" si="2"/>
        <v>0.5923677363399826</v>
      </c>
      <c r="I114" s="18">
        <f t="shared" si="3"/>
        <v>4.658282740676496</v>
      </c>
    </row>
    <row r="115" spans="1:9" ht="12.75">
      <c r="A115" t="s">
        <v>136</v>
      </c>
      <c r="C115">
        <v>114</v>
      </c>
      <c r="D115" s="4">
        <v>0</v>
      </c>
      <c r="E115" s="8">
        <v>1</v>
      </c>
      <c r="F115" s="8">
        <v>28</v>
      </c>
      <c r="H115" s="16">
        <f t="shared" si="2"/>
        <v>0</v>
      </c>
      <c r="I115" s="18">
        <f t="shared" si="3"/>
        <v>0.008771929824561403</v>
      </c>
    </row>
    <row r="116" spans="1:9" ht="12.75">
      <c r="A116" s="13" t="s">
        <v>59</v>
      </c>
      <c r="B116" s="13"/>
      <c r="C116" s="13">
        <v>564</v>
      </c>
      <c r="D116" s="4">
        <v>104</v>
      </c>
      <c r="E116" s="14">
        <v>1624</v>
      </c>
      <c r="F116" s="14">
        <v>101</v>
      </c>
      <c r="H116" s="16">
        <f t="shared" si="2"/>
        <v>0.18439716312056736</v>
      </c>
      <c r="I116" s="18">
        <f t="shared" si="3"/>
        <v>2.879432624113475</v>
      </c>
    </row>
    <row r="117" spans="1:9" ht="14.25">
      <c r="A117" s="10" t="s">
        <v>39</v>
      </c>
      <c r="B117" s="10"/>
      <c r="C117" s="10">
        <v>1831</v>
      </c>
      <c r="D117" s="11">
        <v>787</v>
      </c>
      <c r="E117" s="11">
        <v>6996</v>
      </c>
      <c r="F117" s="11">
        <v>1588</v>
      </c>
      <c r="H117" s="17">
        <f t="shared" si="2"/>
        <v>0.4298197706171491</v>
      </c>
      <c r="I117" s="19">
        <f t="shared" si="3"/>
        <v>3.820862916439104</v>
      </c>
    </row>
    <row r="118" spans="1:9" ht="16.5">
      <c r="A118" s="6" t="s">
        <v>137</v>
      </c>
      <c r="B118" s="6"/>
      <c r="H118" s="16"/>
      <c r="I118" s="18"/>
    </row>
    <row r="119" spans="1:9" ht="12.75">
      <c r="A119" s="7" t="s">
        <v>61</v>
      </c>
      <c r="B119" s="7"/>
      <c r="C119">
        <v>898</v>
      </c>
      <c r="D119" s="8">
        <v>21</v>
      </c>
      <c r="E119" s="8">
        <v>1296</v>
      </c>
      <c r="F119" s="8">
        <v>345</v>
      </c>
      <c r="H119" s="16">
        <f t="shared" si="2"/>
        <v>0.02338530066815145</v>
      </c>
      <c r="I119" s="18">
        <f t="shared" si="3"/>
        <v>1.443207126948775</v>
      </c>
    </row>
    <row r="120" spans="1:9" ht="12.75">
      <c r="A120" s="7" t="s">
        <v>59</v>
      </c>
      <c r="B120" s="7"/>
      <c r="C120">
        <v>114</v>
      </c>
      <c r="D120" s="8">
        <v>12</v>
      </c>
      <c r="E120" s="8">
        <v>332</v>
      </c>
      <c r="F120" s="8">
        <v>36</v>
      </c>
      <c r="H120" s="16">
        <f t="shared" si="2"/>
        <v>0.10526315789473684</v>
      </c>
      <c r="I120" s="18">
        <f t="shared" si="3"/>
        <v>2.912280701754386</v>
      </c>
    </row>
    <row r="121" spans="1:9" ht="14.25">
      <c r="A121" s="10" t="s">
        <v>39</v>
      </c>
      <c r="B121" s="10"/>
      <c r="C121" s="10">
        <v>1012</v>
      </c>
      <c r="D121" s="11">
        <v>33</v>
      </c>
      <c r="E121" s="11">
        <v>1628</v>
      </c>
      <c r="F121" s="11">
        <v>381</v>
      </c>
      <c r="H121" s="17">
        <f t="shared" si="2"/>
        <v>0.03260869565217391</v>
      </c>
      <c r="I121" s="19">
        <f t="shared" si="3"/>
        <v>1.608695652173913</v>
      </c>
    </row>
    <row r="122" spans="1:9" ht="16.5">
      <c r="A122" s="6" t="s">
        <v>138</v>
      </c>
      <c r="B122" s="6"/>
      <c r="H122" s="16"/>
      <c r="I122" s="18"/>
    </row>
    <row r="123" spans="1:9" ht="12.75">
      <c r="A123" s="7" t="s">
        <v>26</v>
      </c>
      <c r="B123" s="7"/>
      <c r="C123">
        <v>63</v>
      </c>
      <c r="D123" s="8">
        <v>3</v>
      </c>
      <c r="E123" s="8">
        <v>127</v>
      </c>
      <c r="F123" s="8">
        <v>26</v>
      </c>
      <c r="H123" s="16">
        <f t="shared" si="2"/>
        <v>0.047619047619047616</v>
      </c>
      <c r="I123" s="18">
        <f t="shared" si="3"/>
        <v>2.015873015873016</v>
      </c>
    </row>
    <row r="124" spans="1:9" ht="12.75">
      <c r="A124" s="7" t="s">
        <v>20</v>
      </c>
      <c r="B124" s="7"/>
      <c r="C124">
        <v>28</v>
      </c>
      <c r="D124" s="8">
        <v>3</v>
      </c>
      <c r="E124" s="8">
        <v>27</v>
      </c>
      <c r="F124" s="8">
        <v>4</v>
      </c>
      <c r="H124" s="16">
        <f t="shared" si="2"/>
        <v>0.10714285714285714</v>
      </c>
      <c r="I124" s="18">
        <f t="shared" si="3"/>
        <v>0.9642857142857143</v>
      </c>
    </row>
    <row r="125" spans="1:9" ht="12.75">
      <c r="A125" s="7" t="s">
        <v>21</v>
      </c>
      <c r="B125" s="7"/>
      <c r="C125">
        <v>310</v>
      </c>
      <c r="D125" s="8">
        <v>49</v>
      </c>
      <c r="E125" s="8">
        <v>1389</v>
      </c>
      <c r="F125" s="8">
        <v>15</v>
      </c>
      <c r="H125" s="16">
        <f t="shared" si="2"/>
        <v>0.15806451612903225</v>
      </c>
      <c r="I125" s="18">
        <f t="shared" si="3"/>
        <v>4.480645161290322</v>
      </c>
    </row>
    <row r="126" spans="1:9" ht="14.25">
      <c r="A126" s="10" t="s">
        <v>39</v>
      </c>
      <c r="B126" s="10"/>
      <c r="C126" s="10">
        <v>401</v>
      </c>
      <c r="D126" s="11">
        <v>55</v>
      </c>
      <c r="E126" s="11">
        <v>1543</v>
      </c>
      <c r="F126" s="11">
        <v>45</v>
      </c>
      <c r="H126" s="17">
        <f t="shared" si="2"/>
        <v>0.1371571072319202</v>
      </c>
      <c r="I126" s="19">
        <f t="shared" si="3"/>
        <v>3.8478802992518704</v>
      </c>
    </row>
    <row r="127" spans="1:9" ht="16.5">
      <c r="A127" s="6" t="s">
        <v>139</v>
      </c>
      <c r="B127" s="6"/>
      <c r="H127" s="16"/>
      <c r="I127" s="18"/>
    </row>
    <row r="128" spans="1:9" ht="12.75">
      <c r="A128" s="7" t="s">
        <v>26</v>
      </c>
      <c r="B128" s="7"/>
      <c r="C128">
        <v>4</v>
      </c>
      <c r="D128" s="8">
        <v>1</v>
      </c>
      <c r="E128" s="8">
        <v>18</v>
      </c>
      <c r="F128" s="8">
        <v>1</v>
      </c>
      <c r="H128" s="16">
        <f t="shared" si="2"/>
        <v>0.25</v>
      </c>
      <c r="I128" s="18">
        <f t="shared" si="3"/>
        <v>4.5</v>
      </c>
    </row>
    <row r="129" spans="1:9" ht="12.75">
      <c r="A129" s="7" t="s">
        <v>20</v>
      </c>
      <c r="B129" s="7"/>
      <c r="C129">
        <v>9</v>
      </c>
      <c r="D129" s="8">
        <v>3</v>
      </c>
      <c r="E129" s="8">
        <v>29</v>
      </c>
      <c r="F129" s="8">
        <v>2</v>
      </c>
      <c r="H129" s="16">
        <f t="shared" si="2"/>
        <v>0.3333333333333333</v>
      </c>
      <c r="I129" s="18">
        <f t="shared" si="3"/>
        <v>3.2222222222222223</v>
      </c>
    </row>
    <row r="130" spans="1:9" ht="12.75">
      <c r="A130" s="7" t="s">
        <v>21</v>
      </c>
      <c r="B130" s="7"/>
      <c r="C130">
        <v>141</v>
      </c>
      <c r="D130" s="8">
        <v>25</v>
      </c>
      <c r="E130" s="8">
        <v>1084</v>
      </c>
      <c r="F130" s="8">
        <v>33</v>
      </c>
      <c r="H130" s="16">
        <f t="shared" si="2"/>
        <v>0.1773049645390071</v>
      </c>
      <c r="I130" s="18">
        <f t="shared" si="3"/>
        <v>7.6879432624113475</v>
      </c>
    </row>
    <row r="131" spans="1:9" ht="14.25">
      <c r="A131" s="10" t="s">
        <v>39</v>
      </c>
      <c r="B131" s="10"/>
      <c r="C131" s="10">
        <v>154</v>
      </c>
      <c r="D131" s="11">
        <v>29</v>
      </c>
      <c r="E131" s="11">
        <v>1131</v>
      </c>
      <c r="F131" s="11">
        <v>36</v>
      </c>
      <c r="H131" s="17">
        <f t="shared" si="2"/>
        <v>0.18831168831168832</v>
      </c>
      <c r="I131" s="19">
        <f t="shared" si="3"/>
        <v>7.3441558441558445</v>
      </c>
    </row>
    <row r="132" spans="1:9" ht="16.5">
      <c r="A132" s="6" t="s">
        <v>140</v>
      </c>
      <c r="B132" s="6"/>
      <c r="H132" s="16"/>
      <c r="I132" s="18"/>
    </row>
    <row r="133" spans="1:9" ht="12.75">
      <c r="A133" s="7" t="s">
        <v>61</v>
      </c>
      <c r="B133" s="7"/>
      <c r="C133">
        <v>1468</v>
      </c>
      <c r="D133" s="8">
        <v>170</v>
      </c>
      <c r="E133" s="8">
        <v>4389</v>
      </c>
      <c r="F133" s="8">
        <v>70</v>
      </c>
      <c r="H133" s="16">
        <f aca="true" t="shared" si="4" ref="H133:H161">SUM(D133/C133)</f>
        <v>0.11580381471389646</v>
      </c>
      <c r="I133" s="18">
        <f aca="true" t="shared" si="5" ref="I133:I161">SUM(E133/C133)</f>
        <v>2.989782016348774</v>
      </c>
    </row>
    <row r="134" spans="1:9" ht="12.75">
      <c r="A134" s="7" t="s">
        <v>59</v>
      </c>
      <c r="B134" s="7"/>
      <c r="C134">
        <v>218</v>
      </c>
      <c r="D134" s="8">
        <v>22</v>
      </c>
      <c r="E134" s="8">
        <v>1132</v>
      </c>
      <c r="F134" s="8">
        <v>9</v>
      </c>
      <c r="H134" s="16">
        <f t="shared" si="4"/>
        <v>0.10091743119266056</v>
      </c>
      <c r="I134" s="18">
        <f t="shared" si="5"/>
        <v>5.192660550458716</v>
      </c>
    </row>
    <row r="135" spans="1:9" ht="14.25">
      <c r="A135" s="10" t="s">
        <v>39</v>
      </c>
      <c r="B135" s="10"/>
      <c r="C135" s="10">
        <v>1686</v>
      </c>
      <c r="D135" s="11">
        <v>192</v>
      </c>
      <c r="E135" s="11">
        <v>5521</v>
      </c>
      <c r="F135" s="11">
        <v>79</v>
      </c>
      <c r="H135" s="17">
        <f t="shared" si="4"/>
        <v>0.11387900355871886</v>
      </c>
      <c r="I135" s="19">
        <f t="shared" si="5"/>
        <v>3.274614472123369</v>
      </c>
    </row>
    <row r="136" spans="1:9" ht="16.5">
      <c r="A136" s="6" t="s">
        <v>141</v>
      </c>
      <c r="B136" s="6"/>
      <c r="H136" s="16"/>
      <c r="I136" s="18"/>
    </row>
    <row r="137" spans="1:9" ht="12.75">
      <c r="A137" s="7" t="s">
        <v>61</v>
      </c>
      <c r="B137" s="7"/>
      <c r="C137">
        <v>721</v>
      </c>
      <c r="D137" s="8">
        <v>179</v>
      </c>
      <c r="E137" s="8">
        <v>6382</v>
      </c>
      <c r="F137" s="8">
        <v>6</v>
      </c>
      <c r="H137" s="16">
        <f t="shared" si="4"/>
        <v>0.24826629680998613</v>
      </c>
      <c r="I137" s="18">
        <f t="shared" si="5"/>
        <v>8.851595006934813</v>
      </c>
    </row>
    <row r="138" spans="1:9" ht="12.75">
      <c r="A138" s="7" t="s">
        <v>59</v>
      </c>
      <c r="B138" s="7"/>
      <c r="C138">
        <v>597</v>
      </c>
      <c r="D138" s="8">
        <v>149</v>
      </c>
      <c r="E138" s="8">
        <v>10566</v>
      </c>
      <c r="F138" s="8">
        <v>21</v>
      </c>
      <c r="H138" s="16">
        <f t="shared" si="4"/>
        <v>0.24958123953098826</v>
      </c>
      <c r="I138" s="18">
        <f t="shared" si="5"/>
        <v>17.698492462311556</v>
      </c>
    </row>
    <row r="139" spans="1:9" ht="14.25">
      <c r="A139" s="10" t="s">
        <v>39</v>
      </c>
      <c r="B139" s="10"/>
      <c r="C139" s="10">
        <v>1318</v>
      </c>
      <c r="D139" s="11">
        <v>328</v>
      </c>
      <c r="E139" s="11">
        <v>16948</v>
      </c>
      <c r="F139" s="11">
        <v>27</v>
      </c>
      <c r="H139" s="17">
        <f t="shared" si="4"/>
        <v>0.2488619119878604</v>
      </c>
      <c r="I139" s="19">
        <f t="shared" si="5"/>
        <v>12.858877086494688</v>
      </c>
    </row>
    <row r="140" spans="1:9" ht="16.5">
      <c r="A140" s="6" t="s">
        <v>142</v>
      </c>
      <c r="B140" s="6"/>
      <c r="H140" s="16"/>
      <c r="I140" s="18"/>
    </row>
    <row r="141" spans="1:9" ht="12.75">
      <c r="A141" s="7" t="s">
        <v>61</v>
      </c>
      <c r="B141" s="7"/>
      <c r="C141">
        <v>53</v>
      </c>
      <c r="D141" s="8">
        <v>36</v>
      </c>
      <c r="E141" s="8">
        <v>397</v>
      </c>
      <c r="F141" s="8">
        <v>0</v>
      </c>
      <c r="H141" s="16">
        <f t="shared" si="4"/>
        <v>0.6792452830188679</v>
      </c>
      <c r="I141" s="18">
        <f t="shared" si="5"/>
        <v>7.490566037735849</v>
      </c>
    </row>
    <row r="142" spans="1:9" ht="12.75">
      <c r="A142" s="7" t="s">
        <v>59</v>
      </c>
      <c r="B142" s="7"/>
      <c r="C142">
        <v>25</v>
      </c>
      <c r="D142" s="8">
        <v>14</v>
      </c>
      <c r="E142" s="8">
        <v>167</v>
      </c>
      <c r="F142" s="8">
        <v>0</v>
      </c>
      <c r="H142" s="16">
        <f t="shared" si="4"/>
        <v>0.56</v>
      </c>
      <c r="I142" s="18">
        <f t="shared" si="5"/>
        <v>6.68</v>
      </c>
    </row>
    <row r="143" spans="1:9" ht="14.25">
      <c r="A143" s="10" t="s">
        <v>39</v>
      </c>
      <c r="B143" s="10"/>
      <c r="C143" s="10">
        <v>78</v>
      </c>
      <c r="D143" s="11">
        <v>50</v>
      </c>
      <c r="E143" s="11">
        <v>564</v>
      </c>
      <c r="F143" s="11">
        <v>0</v>
      </c>
      <c r="H143" s="17">
        <f t="shared" si="4"/>
        <v>0.6410256410256411</v>
      </c>
      <c r="I143" s="19">
        <f t="shared" si="5"/>
        <v>7.230769230769231</v>
      </c>
    </row>
    <row r="144" spans="1:9" ht="16.5">
      <c r="A144" s="6" t="s">
        <v>143</v>
      </c>
      <c r="B144" s="6"/>
      <c r="H144" s="16"/>
      <c r="I144" s="18"/>
    </row>
    <row r="145" spans="1:9" ht="12.75">
      <c r="A145" s="7" t="s">
        <v>61</v>
      </c>
      <c r="B145" s="7"/>
      <c r="C145">
        <v>94</v>
      </c>
      <c r="D145" s="8">
        <v>0</v>
      </c>
      <c r="E145" s="8">
        <v>37</v>
      </c>
      <c r="F145" s="8">
        <v>119</v>
      </c>
      <c r="H145" s="16">
        <f t="shared" si="4"/>
        <v>0</v>
      </c>
      <c r="I145" s="18">
        <f t="shared" si="5"/>
        <v>0.39361702127659576</v>
      </c>
    </row>
    <row r="146" spans="1:9" ht="12.75">
      <c r="A146" s="7" t="s">
        <v>59</v>
      </c>
      <c r="B146" s="7"/>
      <c r="C146">
        <v>91</v>
      </c>
      <c r="D146" s="8">
        <v>0</v>
      </c>
      <c r="E146" s="8">
        <v>434</v>
      </c>
      <c r="F146" s="8">
        <v>11</v>
      </c>
      <c r="H146" s="16">
        <f t="shared" si="4"/>
        <v>0</v>
      </c>
      <c r="I146" s="18">
        <f t="shared" si="5"/>
        <v>4.769230769230769</v>
      </c>
    </row>
    <row r="147" spans="1:9" ht="14.25">
      <c r="A147" s="10" t="s">
        <v>39</v>
      </c>
      <c r="B147" s="10"/>
      <c r="C147" s="10">
        <v>185</v>
      </c>
      <c r="D147" s="11">
        <v>0</v>
      </c>
      <c r="E147" s="11">
        <v>471</v>
      </c>
      <c r="F147" s="11">
        <v>130</v>
      </c>
      <c r="H147" s="17">
        <f t="shared" si="4"/>
        <v>0</v>
      </c>
      <c r="I147" s="19">
        <f t="shared" si="5"/>
        <v>2.545945945945946</v>
      </c>
    </row>
    <row r="148" spans="1:9" ht="16.5">
      <c r="A148" s="6" t="s">
        <v>144</v>
      </c>
      <c r="B148" s="6"/>
      <c r="H148" s="16"/>
      <c r="I148" s="18"/>
    </row>
    <row r="149" spans="1:9" ht="12.75">
      <c r="A149" s="7" t="s">
        <v>61</v>
      </c>
      <c r="B149" s="7"/>
      <c r="C149">
        <v>17</v>
      </c>
      <c r="D149" s="8">
        <v>1</v>
      </c>
      <c r="E149" s="8">
        <v>28</v>
      </c>
      <c r="F149" s="8">
        <v>5</v>
      </c>
      <c r="H149" s="16">
        <f t="shared" si="4"/>
        <v>0.058823529411764705</v>
      </c>
      <c r="I149" s="18">
        <f t="shared" si="5"/>
        <v>1.6470588235294117</v>
      </c>
    </row>
    <row r="150" spans="1:9" ht="12.75">
      <c r="A150" s="7" t="s">
        <v>59</v>
      </c>
      <c r="B150" s="7"/>
      <c r="C150">
        <v>111</v>
      </c>
      <c r="D150" s="8">
        <v>16</v>
      </c>
      <c r="E150" s="8">
        <v>740</v>
      </c>
      <c r="F150" s="8">
        <v>3</v>
      </c>
      <c r="H150" s="16">
        <f t="shared" si="4"/>
        <v>0.14414414414414414</v>
      </c>
      <c r="I150" s="18">
        <f t="shared" si="5"/>
        <v>6.666666666666667</v>
      </c>
    </row>
    <row r="151" spans="1:9" ht="14.25">
      <c r="A151" s="10" t="s">
        <v>39</v>
      </c>
      <c r="B151" s="10"/>
      <c r="C151" s="10">
        <v>128</v>
      </c>
      <c r="D151" s="11">
        <v>17</v>
      </c>
      <c r="E151" s="11">
        <v>768</v>
      </c>
      <c r="F151" s="11">
        <v>8</v>
      </c>
      <c r="H151" s="17">
        <f t="shared" si="4"/>
        <v>0.1328125</v>
      </c>
      <c r="I151" s="19">
        <f t="shared" si="5"/>
        <v>6</v>
      </c>
    </row>
    <row r="152" spans="1:9" ht="16.5">
      <c r="A152" s="6" t="s">
        <v>145</v>
      </c>
      <c r="B152" s="6"/>
      <c r="H152" s="16"/>
      <c r="I152" s="18"/>
    </row>
    <row r="153" spans="1:9" ht="12.75">
      <c r="A153" s="7" t="s">
        <v>61</v>
      </c>
      <c r="B153" s="7"/>
      <c r="C153">
        <v>134</v>
      </c>
      <c r="D153" s="8">
        <v>2</v>
      </c>
      <c r="E153" s="8">
        <v>201</v>
      </c>
      <c r="F153" s="8">
        <v>41</v>
      </c>
      <c r="H153" s="16">
        <f t="shared" si="4"/>
        <v>0.014925373134328358</v>
      </c>
      <c r="I153" s="18">
        <f t="shared" si="5"/>
        <v>1.5</v>
      </c>
    </row>
    <row r="154" spans="1:9" ht="12.75">
      <c r="A154" s="7" t="s">
        <v>59</v>
      </c>
      <c r="B154" s="7"/>
      <c r="C154">
        <v>130</v>
      </c>
      <c r="D154" s="8">
        <v>24</v>
      </c>
      <c r="E154" s="8">
        <v>684</v>
      </c>
      <c r="F154" s="8">
        <v>5</v>
      </c>
      <c r="H154" s="16">
        <f t="shared" si="4"/>
        <v>0.18461538461538463</v>
      </c>
      <c r="I154" s="18">
        <f t="shared" si="5"/>
        <v>5.2615384615384615</v>
      </c>
    </row>
    <row r="155" spans="1:9" ht="14.25">
      <c r="A155" s="10" t="s">
        <v>39</v>
      </c>
      <c r="B155" s="10"/>
      <c r="C155" s="10">
        <v>264</v>
      </c>
      <c r="D155" s="11">
        <v>26</v>
      </c>
      <c r="E155" s="11">
        <v>885</v>
      </c>
      <c r="F155" s="11">
        <v>46</v>
      </c>
      <c r="H155" s="17">
        <f t="shared" si="4"/>
        <v>0.09848484848484848</v>
      </c>
      <c r="I155" s="19">
        <f t="shared" si="5"/>
        <v>3.352272727272727</v>
      </c>
    </row>
    <row r="156" spans="1:9" ht="16.5">
      <c r="A156" s="6" t="s">
        <v>70</v>
      </c>
      <c r="B156" s="6"/>
      <c r="D156" s="11"/>
      <c r="E156" s="11"/>
      <c r="F156" s="11"/>
      <c r="H156" s="16"/>
      <c r="I156" s="18"/>
    </row>
    <row r="157" spans="1:9" ht="12.75">
      <c r="A157" s="7" t="s">
        <v>59</v>
      </c>
      <c r="C157" s="7">
        <v>47</v>
      </c>
      <c r="D157" s="7">
        <v>28</v>
      </c>
      <c r="E157" s="7">
        <v>489</v>
      </c>
      <c r="F157" s="7">
        <v>0</v>
      </c>
      <c r="H157" s="16">
        <f t="shared" si="4"/>
        <v>0.5957446808510638</v>
      </c>
      <c r="I157" s="18">
        <f t="shared" si="5"/>
        <v>10.404255319148936</v>
      </c>
    </row>
    <row r="158" spans="1:9" ht="14.25">
      <c r="A158" s="10" t="s">
        <v>39</v>
      </c>
      <c r="C158" s="10">
        <v>47</v>
      </c>
      <c r="D158" s="10">
        <v>28</v>
      </c>
      <c r="E158" s="10">
        <v>489</v>
      </c>
      <c r="F158" s="10">
        <v>0</v>
      </c>
      <c r="H158" s="17">
        <f t="shared" si="4"/>
        <v>0.5957446808510638</v>
      </c>
      <c r="I158" s="19">
        <f t="shared" si="5"/>
        <v>10.404255319148936</v>
      </c>
    </row>
    <row r="159" spans="1:9" ht="14.25">
      <c r="A159" s="10"/>
      <c r="C159" s="10"/>
      <c r="D159" s="10"/>
      <c r="E159" s="10"/>
      <c r="F159" s="10"/>
      <c r="H159" s="17"/>
      <c r="I159" s="19"/>
    </row>
    <row r="160" spans="1:9" ht="18">
      <c r="A160" s="15" t="s">
        <v>146</v>
      </c>
      <c r="B160" s="15"/>
      <c r="C160" s="15">
        <f>C161+C117</f>
        <v>50568</v>
      </c>
      <c r="D160" s="15">
        <f>D161+D117</f>
        <v>4972</v>
      </c>
      <c r="E160" s="15">
        <v>156977</v>
      </c>
      <c r="F160" s="15">
        <f>F161+F117</f>
        <v>13583</v>
      </c>
      <c r="H160" s="30">
        <f t="shared" si="4"/>
        <v>0.09832305015029268</v>
      </c>
      <c r="I160" s="31">
        <f t="shared" si="5"/>
        <v>3.1042754311026735</v>
      </c>
    </row>
    <row r="161" spans="1:9" ht="18">
      <c r="A161" t="s">
        <v>147</v>
      </c>
      <c r="C161">
        <f>48737</f>
        <v>48737</v>
      </c>
      <c r="D161" s="8">
        <v>4185</v>
      </c>
      <c r="E161">
        <v>156977</v>
      </c>
      <c r="F161" s="8">
        <v>11995</v>
      </c>
      <c r="H161" s="30">
        <f t="shared" si="4"/>
        <v>0.08586905226008987</v>
      </c>
      <c r="I161" s="31">
        <f t="shared" si="5"/>
        <v>3.2208999322896363</v>
      </c>
    </row>
  </sheetData>
  <printOptions/>
  <pageMargins left="0.75" right="0.75" top="1" bottom="1" header="0.4921259845" footer="0.4921259845"/>
  <pageSetup fitToHeight="3" fitToWidth="3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1.8515625" style="0" customWidth="1"/>
    <col min="2" max="2" width="8.140625" style="0" customWidth="1"/>
    <col min="3" max="3" width="18.140625" style="0" customWidth="1"/>
    <col min="4" max="4" width="17.00390625" style="0" customWidth="1"/>
    <col min="5" max="5" width="16.7109375" style="0" customWidth="1"/>
    <col min="6" max="6" width="15.421875" style="0" customWidth="1"/>
    <col min="8" max="8" width="18.57421875" style="0" customWidth="1"/>
    <col min="9" max="9" width="18.140625" style="0" customWidth="1"/>
  </cols>
  <sheetData>
    <row r="1" spans="3:9" ht="15">
      <c r="C1" s="5" t="s">
        <v>148</v>
      </c>
      <c r="D1" s="5" t="s">
        <v>154</v>
      </c>
      <c r="E1" s="5" t="s">
        <v>155</v>
      </c>
      <c r="F1" s="5" t="s">
        <v>156</v>
      </c>
      <c r="G1" s="5"/>
      <c r="H1" s="5" t="s">
        <v>163</v>
      </c>
      <c r="I1" s="5" t="s">
        <v>164</v>
      </c>
    </row>
    <row r="2" spans="1:6" ht="16.5">
      <c r="A2" s="6" t="s">
        <v>125</v>
      </c>
      <c r="B2" s="6"/>
      <c r="D2" t="s">
        <v>10</v>
      </c>
      <c r="E2" t="s">
        <v>10</v>
      </c>
      <c r="F2" t="s">
        <v>10</v>
      </c>
    </row>
    <row r="3" spans="1:9" ht="12.75">
      <c r="A3" s="7" t="s">
        <v>11</v>
      </c>
      <c r="B3" s="7"/>
      <c r="C3" s="4">
        <v>508</v>
      </c>
      <c r="D3">
        <v>596</v>
      </c>
      <c r="E3">
        <v>684</v>
      </c>
      <c r="F3">
        <v>873</v>
      </c>
      <c r="H3" s="24">
        <f>SUM((C3-D3)/D3)</f>
        <v>-0.1476510067114094</v>
      </c>
      <c r="I3" s="24">
        <f>SUM((C3-F3)/F3)</f>
        <v>-0.41809851088201605</v>
      </c>
    </row>
    <row r="4" spans="1:9" ht="12.75">
      <c r="A4" s="7" t="s">
        <v>12</v>
      </c>
      <c r="B4" s="7"/>
      <c r="C4" s="4">
        <v>1094</v>
      </c>
      <c r="D4">
        <v>1226</v>
      </c>
      <c r="E4">
        <v>1318</v>
      </c>
      <c r="F4">
        <v>1753</v>
      </c>
      <c r="H4" s="24">
        <f aca="true" t="shared" si="0" ref="H4:H66">SUM((C4-D4)/D4)</f>
        <v>-0.10766721044045677</v>
      </c>
      <c r="I4" s="24">
        <f aca="true" t="shared" si="1" ref="I4:I66">SUM((C4-F4)/F4)</f>
        <v>-0.37592698231602967</v>
      </c>
    </row>
    <row r="5" spans="1:9" ht="12.75">
      <c r="A5" s="7" t="s">
        <v>13</v>
      </c>
      <c r="B5" s="7"/>
      <c r="C5" s="4">
        <v>419</v>
      </c>
      <c r="D5">
        <v>560</v>
      </c>
      <c r="E5">
        <v>617</v>
      </c>
      <c r="F5">
        <v>900</v>
      </c>
      <c r="H5" s="24">
        <f t="shared" si="0"/>
        <v>-0.2517857142857143</v>
      </c>
      <c r="I5" s="24">
        <f t="shared" si="1"/>
        <v>-0.5344444444444445</v>
      </c>
    </row>
    <row r="6" spans="1:9" ht="12.75">
      <c r="A6" s="7" t="s">
        <v>14</v>
      </c>
      <c r="B6" s="7"/>
      <c r="C6" s="4">
        <v>1220</v>
      </c>
      <c r="D6">
        <v>1701</v>
      </c>
      <c r="E6">
        <v>1945</v>
      </c>
      <c r="F6">
        <v>3340</v>
      </c>
      <c r="H6" s="24">
        <f t="shared" si="0"/>
        <v>-0.2827748383303939</v>
      </c>
      <c r="I6" s="24">
        <f t="shared" si="1"/>
        <v>-0.6347305389221557</v>
      </c>
    </row>
    <row r="7" spans="1:9" ht="12.75">
      <c r="A7" s="7" t="s">
        <v>15</v>
      </c>
      <c r="B7" s="7"/>
      <c r="C7" s="4">
        <v>1032</v>
      </c>
      <c r="D7">
        <v>1317</v>
      </c>
      <c r="E7">
        <v>1465</v>
      </c>
      <c r="F7">
        <v>1905</v>
      </c>
      <c r="H7" s="24">
        <f t="shared" si="0"/>
        <v>-0.2164009111617312</v>
      </c>
      <c r="I7" s="24">
        <f t="shared" si="1"/>
        <v>-0.4582677165354331</v>
      </c>
    </row>
    <row r="8" spans="1:9" ht="12.75">
      <c r="A8" s="7" t="s">
        <v>16</v>
      </c>
      <c r="B8" s="7"/>
      <c r="C8" s="4">
        <v>1570</v>
      </c>
      <c r="D8">
        <v>1817</v>
      </c>
      <c r="E8">
        <v>1980</v>
      </c>
      <c r="F8">
        <v>2555</v>
      </c>
      <c r="H8" s="24">
        <f t="shared" si="0"/>
        <v>-0.13593835993395706</v>
      </c>
      <c r="I8" s="24">
        <f t="shared" si="1"/>
        <v>-0.38551859099804303</v>
      </c>
    </row>
    <row r="9" spans="1:9" ht="12.75">
      <c r="A9" s="7" t="s">
        <v>17</v>
      </c>
      <c r="B9" s="7"/>
      <c r="C9" s="4">
        <v>3143</v>
      </c>
      <c r="D9">
        <v>3316</v>
      </c>
      <c r="E9">
        <v>3339</v>
      </c>
      <c r="F9">
        <v>4142</v>
      </c>
      <c r="H9" s="24">
        <f t="shared" si="0"/>
        <v>-0.052171290711700846</v>
      </c>
      <c r="I9" s="24">
        <f t="shared" si="1"/>
        <v>-0.2411878319652342</v>
      </c>
    </row>
    <row r="10" spans="1:9" ht="12.75">
      <c r="A10" s="7" t="s">
        <v>18</v>
      </c>
      <c r="B10" s="7"/>
      <c r="C10" s="4">
        <v>1390</v>
      </c>
      <c r="D10">
        <v>1824</v>
      </c>
      <c r="E10">
        <v>2036</v>
      </c>
      <c r="F10">
        <v>3216</v>
      </c>
      <c r="H10" s="24">
        <f t="shared" si="0"/>
        <v>-0.23793859649122806</v>
      </c>
      <c r="I10" s="24">
        <f t="shared" si="1"/>
        <v>-0.5677860696517413</v>
      </c>
    </row>
    <row r="11" spans="1:9" ht="12.75">
      <c r="A11" s="7" t="s">
        <v>19</v>
      </c>
      <c r="B11" s="7"/>
      <c r="C11" s="4">
        <v>535</v>
      </c>
      <c r="D11">
        <v>672</v>
      </c>
      <c r="E11">
        <v>660</v>
      </c>
      <c r="F11">
        <v>793</v>
      </c>
      <c r="H11" s="24">
        <f t="shared" si="0"/>
        <v>-0.20386904761904762</v>
      </c>
      <c r="I11" s="24">
        <f t="shared" si="1"/>
        <v>-0.3253467843631778</v>
      </c>
    </row>
    <row r="12" spans="1:9" ht="12.75">
      <c r="A12" s="7" t="s">
        <v>20</v>
      </c>
      <c r="B12" s="7"/>
      <c r="C12" s="4">
        <v>1605</v>
      </c>
      <c r="D12">
        <v>2112</v>
      </c>
      <c r="E12">
        <v>2987</v>
      </c>
      <c r="F12">
        <v>2954</v>
      </c>
      <c r="H12" s="24">
        <f t="shared" si="0"/>
        <v>-0.24005681818181818</v>
      </c>
      <c r="I12" s="24">
        <f t="shared" si="1"/>
        <v>-0.456668923493568</v>
      </c>
    </row>
    <row r="13" spans="1:9" ht="12.75">
      <c r="A13" s="7" t="s">
        <v>21</v>
      </c>
      <c r="B13" s="7"/>
      <c r="C13" s="4">
        <v>11035</v>
      </c>
      <c r="D13">
        <v>11963</v>
      </c>
      <c r="E13">
        <v>15842</v>
      </c>
      <c r="F13">
        <v>15193</v>
      </c>
      <c r="H13" s="24">
        <f t="shared" si="0"/>
        <v>-0.07757251525537073</v>
      </c>
      <c r="I13" s="24">
        <f t="shared" si="1"/>
        <v>-0.27367866780754296</v>
      </c>
    </row>
    <row r="14" spans="1:9" ht="12.75" hidden="1">
      <c r="A14" s="7" t="s">
        <v>22</v>
      </c>
      <c r="B14" s="7"/>
      <c r="C14" s="4">
        <v>1</v>
      </c>
      <c r="D14">
        <v>1</v>
      </c>
      <c r="E14">
        <v>1</v>
      </c>
      <c r="F14">
        <v>1</v>
      </c>
      <c r="H14" s="24">
        <f t="shared" si="0"/>
        <v>0</v>
      </c>
      <c r="I14" s="24">
        <f t="shared" si="1"/>
        <v>0</v>
      </c>
    </row>
    <row r="15" spans="1:9" ht="12.75" hidden="1">
      <c r="A15" s="7" t="s">
        <v>41</v>
      </c>
      <c r="B15" s="7"/>
      <c r="C15">
        <v>0</v>
      </c>
      <c r="D15">
        <v>1</v>
      </c>
      <c r="E15">
        <v>1</v>
      </c>
      <c r="F15">
        <v>1</v>
      </c>
      <c r="H15" s="24">
        <f t="shared" si="0"/>
        <v>-1</v>
      </c>
      <c r="I15" s="24">
        <f t="shared" si="1"/>
        <v>-1</v>
      </c>
    </row>
    <row r="16" spans="1:9" ht="12.75">
      <c r="A16" s="7" t="s">
        <v>23</v>
      </c>
      <c r="B16" s="7"/>
      <c r="C16">
        <v>662</v>
      </c>
      <c r="D16">
        <v>883</v>
      </c>
      <c r="E16">
        <v>827</v>
      </c>
      <c r="F16">
        <v>785</v>
      </c>
      <c r="H16" s="24">
        <f t="shared" si="0"/>
        <v>-0.25028312570781425</v>
      </c>
      <c r="I16" s="24">
        <f t="shared" si="1"/>
        <v>-0.15668789808917197</v>
      </c>
    </row>
    <row r="17" spans="1:9" ht="12.75">
      <c r="A17" s="7" t="s">
        <v>24</v>
      </c>
      <c r="B17" s="7"/>
      <c r="C17">
        <v>898</v>
      </c>
      <c r="D17">
        <v>1202</v>
      </c>
      <c r="E17">
        <v>1417</v>
      </c>
      <c r="F17">
        <v>1930</v>
      </c>
      <c r="H17" s="24">
        <f t="shared" si="0"/>
        <v>-0.2529118136439268</v>
      </c>
      <c r="I17" s="24">
        <f t="shared" si="1"/>
        <v>-0.5347150259067357</v>
      </c>
    </row>
    <row r="18" spans="1:9" ht="12.75">
      <c r="A18" s="7" t="s">
        <v>25</v>
      </c>
      <c r="B18" s="7"/>
      <c r="C18">
        <v>2118</v>
      </c>
      <c r="D18">
        <v>2759</v>
      </c>
      <c r="E18">
        <v>2924</v>
      </c>
      <c r="F18">
        <v>3989</v>
      </c>
      <c r="H18" s="24">
        <f t="shared" si="0"/>
        <v>-0.23233055454874954</v>
      </c>
      <c r="I18" s="24">
        <f t="shared" si="1"/>
        <v>-0.46903985961393835</v>
      </c>
    </row>
    <row r="19" spans="1:9" ht="14.25">
      <c r="A19" s="9" t="s">
        <v>26</v>
      </c>
      <c r="B19" s="9"/>
      <c r="C19" s="10">
        <v>13927</v>
      </c>
      <c r="D19" s="10">
        <v>16990</v>
      </c>
      <c r="E19" s="10">
        <v>18385</v>
      </c>
      <c r="F19" s="10">
        <v>25396</v>
      </c>
      <c r="G19" s="10"/>
      <c r="H19" s="27">
        <f t="shared" si="0"/>
        <v>-0.18028251912889937</v>
      </c>
      <c r="I19" s="27">
        <f t="shared" si="1"/>
        <v>-0.45160655221294693</v>
      </c>
    </row>
    <row r="20" spans="1:9" ht="14.25">
      <c r="A20" s="9" t="s">
        <v>27</v>
      </c>
      <c r="B20" s="9"/>
      <c r="C20" s="10">
        <v>13303</v>
      </c>
      <c r="D20" s="10">
        <v>14960</v>
      </c>
      <c r="E20" s="10">
        <v>19658</v>
      </c>
      <c r="F20" s="10">
        <v>18934</v>
      </c>
      <c r="G20" s="10"/>
      <c r="H20" s="27">
        <f t="shared" si="0"/>
        <v>-0.1107620320855615</v>
      </c>
      <c r="I20" s="27">
        <f t="shared" si="1"/>
        <v>-0.29740149994718496</v>
      </c>
    </row>
    <row r="21" spans="1:9" ht="16.5">
      <c r="A21" s="6" t="s">
        <v>126</v>
      </c>
      <c r="B21" s="6"/>
      <c r="H21" s="24"/>
      <c r="I21" s="24"/>
    </row>
    <row r="22" spans="1:9" ht="12.75">
      <c r="A22" s="7" t="s">
        <v>29</v>
      </c>
      <c r="B22" s="7"/>
      <c r="C22">
        <v>2620</v>
      </c>
      <c r="D22">
        <v>2693</v>
      </c>
      <c r="E22">
        <v>2558</v>
      </c>
      <c r="F22">
        <v>2179</v>
      </c>
      <c r="H22" s="24">
        <f t="shared" si="0"/>
        <v>-0.027107315261789826</v>
      </c>
      <c r="I22" s="24">
        <f t="shared" si="1"/>
        <v>0.2023864157870583</v>
      </c>
    </row>
    <row r="23" spans="1:9" ht="12.75">
      <c r="A23" s="7" t="s">
        <v>127</v>
      </c>
      <c r="B23" s="7"/>
      <c r="C23">
        <v>990</v>
      </c>
      <c r="D23">
        <v>992</v>
      </c>
      <c r="E23">
        <v>976</v>
      </c>
      <c r="F23">
        <v>864</v>
      </c>
      <c r="H23" s="24">
        <f t="shared" si="0"/>
        <v>-0.0020161290322580645</v>
      </c>
      <c r="I23" s="24">
        <f t="shared" si="1"/>
        <v>0.14583333333333334</v>
      </c>
    </row>
    <row r="24" spans="1:9" ht="12.75">
      <c r="A24" s="7" t="s">
        <v>31</v>
      </c>
      <c r="B24" s="7"/>
      <c r="C24">
        <v>197</v>
      </c>
      <c r="D24">
        <v>231</v>
      </c>
      <c r="E24">
        <v>334</v>
      </c>
      <c r="F24">
        <v>326</v>
      </c>
      <c r="H24" s="24">
        <f t="shared" si="0"/>
        <v>-0.1471861471861472</v>
      </c>
      <c r="I24" s="24">
        <f t="shared" si="1"/>
        <v>-0.39570552147239263</v>
      </c>
    </row>
    <row r="25" spans="1:9" ht="12.75">
      <c r="A25" s="7" t="s">
        <v>32</v>
      </c>
      <c r="B25" s="7"/>
      <c r="C25">
        <v>301</v>
      </c>
      <c r="D25">
        <v>303</v>
      </c>
      <c r="E25">
        <v>338</v>
      </c>
      <c r="F25">
        <v>323</v>
      </c>
      <c r="H25" s="24">
        <f t="shared" si="0"/>
        <v>-0.006600660066006601</v>
      </c>
      <c r="I25" s="24">
        <f t="shared" si="1"/>
        <v>-0.06811145510835913</v>
      </c>
    </row>
    <row r="26" spans="1:9" ht="12.75">
      <c r="A26" s="7" t="s">
        <v>33</v>
      </c>
      <c r="B26" s="7"/>
      <c r="C26">
        <v>200</v>
      </c>
      <c r="D26">
        <v>205</v>
      </c>
      <c r="E26">
        <v>199</v>
      </c>
      <c r="F26">
        <v>191</v>
      </c>
      <c r="H26" s="24">
        <f t="shared" si="0"/>
        <v>-0.024390243902439025</v>
      </c>
      <c r="I26" s="24">
        <f t="shared" si="1"/>
        <v>0.04712041884816754</v>
      </c>
    </row>
    <row r="27" spans="1:9" ht="12.75">
      <c r="A27" s="7" t="s">
        <v>34</v>
      </c>
      <c r="B27" s="7"/>
      <c r="C27">
        <v>316</v>
      </c>
      <c r="D27">
        <v>308</v>
      </c>
      <c r="E27">
        <v>196</v>
      </c>
      <c r="F27">
        <v>186</v>
      </c>
      <c r="H27" s="24">
        <f t="shared" si="0"/>
        <v>0.025974025974025976</v>
      </c>
      <c r="I27" s="24">
        <f t="shared" si="1"/>
        <v>0.6989247311827957</v>
      </c>
    </row>
    <row r="28" spans="1:9" ht="12.75">
      <c r="A28" s="7" t="s">
        <v>35</v>
      </c>
      <c r="B28" s="7"/>
      <c r="C28">
        <v>334</v>
      </c>
      <c r="D28">
        <v>314</v>
      </c>
      <c r="E28">
        <v>289</v>
      </c>
      <c r="F28">
        <v>262</v>
      </c>
      <c r="H28" s="24">
        <f t="shared" si="0"/>
        <v>0.06369426751592357</v>
      </c>
      <c r="I28" s="24">
        <f t="shared" si="1"/>
        <v>0.2748091603053435</v>
      </c>
    </row>
    <row r="29" spans="1:9" ht="12.75">
      <c r="A29" s="7" t="s">
        <v>36</v>
      </c>
      <c r="B29" s="7"/>
      <c r="C29">
        <v>172</v>
      </c>
      <c r="D29">
        <v>170</v>
      </c>
      <c r="E29">
        <v>164</v>
      </c>
      <c r="F29">
        <v>174</v>
      </c>
      <c r="H29" s="24">
        <f t="shared" si="0"/>
        <v>0.011764705882352941</v>
      </c>
      <c r="I29" s="24">
        <f t="shared" si="1"/>
        <v>-0.011494252873563218</v>
      </c>
    </row>
    <row r="30" spans="1:9" ht="14.25">
      <c r="A30" s="7" t="s">
        <v>37</v>
      </c>
      <c r="B30" s="7"/>
      <c r="C30" s="10">
        <v>57</v>
      </c>
      <c r="D30">
        <v>57</v>
      </c>
      <c r="E30">
        <v>56</v>
      </c>
      <c r="F30">
        <v>57</v>
      </c>
      <c r="H30" s="24">
        <f t="shared" si="0"/>
        <v>0</v>
      </c>
      <c r="I30" s="24">
        <f t="shared" si="1"/>
        <v>0</v>
      </c>
    </row>
    <row r="31" spans="1:9" ht="12.75">
      <c r="A31" s="7" t="s">
        <v>38</v>
      </c>
      <c r="B31" s="7"/>
      <c r="C31">
        <v>153</v>
      </c>
      <c r="D31">
        <v>210</v>
      </c>
      <c r="E31">
        <v>244</v>
      </c>
      <c r="F31">
        <v>237</v>
      </c>
      <c r="H31" s="24">
        <f t="shared" si="0"/>
        <v>-0.2714285714285714</v>
      </c>
      <c r="I31" s="24">
        <f t="shared" si="1"/>
        <v>-0.35443037974683544</v>
      </c>
    </row>
    <row r="32" spans="1:9" ht="14.25">
      <c r="A32" s="10" t="s">
        <v>39</v>
      </c>
      <c r="B32" s="10"/>
      <c r="C32" s="10">
        <v>5340</v>
      </c>
      <c r="D32" s="10">
        <v>5273</v>
      </c>
      <c r="E32" s="10">
        <v>5452</v>
      </c>
      <c r="F32" s="10">
        <v>4895</v>
      </c>
      <c r="G32" s="10"/>
      <c r="H32" s="27">
        <f t="shared" si="0"/>
        <v>0.012706239332448322</v>
      </c>
      <c r="I32" s="27">
        <f t="shared" si="1"/>
        <v>0.09090909090909091</v>
      </c>
    </row>
    <row r="33" spans="1:9" ht="16.5">
      <c r="A33" s="6" t="s">
        <v>128</v>
      </c>
      <c r="B33" s="6"/>
      <c r="H33" s="24"/>
      <c r="I33" s="24"/>
    </row>
    <row r="34" spans="1:9" ht="12.75" hidden="1">
      <c r="A34" s="7" t="s">
        <v>11</v>
      </c>
      <c r="B34" s="7"/>
      <c r="C34" s="4">
        <v>72</v>
      </c>
      <c r="D34">
        <v>89</v>
      </c>
      <c r="E34">
        <v>89</v>
      </c>
      <c r="F34">
        <v>89</v>
      </c>
      <c r="H34" s="24">
        <f t="shared" si="0"/>
        <v>-0.19101123595505617</v>
      </c>
      <c r="I34" s="24">
        <f t="shared" si="1"/>
        <v>-0.19101123595505617</v>
      </c>
    </row>
    <row r="35" spans="1:9" ht="12.75" hidden="1">
      <c r="A35" s="7" t="s">
        <v>12</v>
      </c>
      <c r="B35" s="7"/>
      <c r="C35" s="4">
        <v>8</v>
      </c>
      <c r="D35">
        <v>5</v>
      </c>
      <c r="E35">
        <v>5</v>
      </c>
      <c r="F35">
        <v>4</v>
      </c>
      <c r="H35" s="24">
        <f t="shared" si="0"/>
        <v>0.6</v>
      </c>
      <c r="I35" s="24">
        <f t="shared" si="1"/>
        <v>1</v>
      </c>
    </row>
    <row r="36" spans="1:9" ht="12.75" hidden="1">
      <c r="A36" s="7" t="s">
        <v>13</v>
      </c>
      <c r="B36" s="7"/>
      <c r="C36" s="4">
        <v>82</v>
      </c>
      <c r="D36">
        <v>82</v>
      </c>
      <c r="E36">
        <v>82</v>
      </c>
      <c r="F36">
        <v>82</v>
      </c>
      <c r="H36" s="24">
        <f t="shared" si="0"/>
        <v>0</v>
      </c>
      <c r="I36" s="24">
        <f t="shared" si="1"/>
        <v>0</v>
      </c>
    </row>
    <row r="37" spans="1:9" ht="12.75" hidden="1">
      <c r="A37" s="7" t="s">
        <v>14</v>
      </c>
      <c r="B37" s="7"/>
      <c r="C37" s="4">
        <v>263</v>
      </c>
      <c r="D37">
        <v>263</v>
      </c>
      <c r="E37">
        <v>262</v>
      </c>
      <c r="F37">
        <v>259</v>
      </c>
      <c r="H37" s="24">
        <f t="shared" si="0"/>
        <v>0</v>
      </c>
      <c r="I37" s="24">
        <f t="shared" si="1"/>
        <v>0.015444015444015444</v>
      </c>
    </row>
    <row r="38" spans="1:9" ht="12.75" hidden="1">
      <c r="A38" s="7" t="s">
        <v>15</v>
      </c>
      <c r="B38" s="7"/>
      <c r="C38" s="4">
        <v>51</v>
      </c>
      <c r="D38">
        <v>52</v>
      </c>
      <c r="E38">
        <v>51</v>
      </c>
      <c r="F38">
        <v>49</v>
      </c>
      <c r="H38" s="24">
        <f t="shared" si="0"/>
        <v>-0.019230769230769232</v>
      </c>
      <c r="I38" s="24">
        <f t="shared" si="1"/>
        <v>0.04081632653061224</v>
      </c>
    </row>
    <row r="39" spans="1:9" ht="12.75" hidden="1">
      <c r="A39" s="7" t="s">
        <v>16</v>
      </c>
      <c r="B39" s="7"/>
      <c r="C39" s="4">
        <v>32</v>
      </c>
      <c r="D39">
        <v>31</v>
      </c>
      <c r="E39">
        <v>31</v>
      </c>
      <c r="F39">
        <v>31</v>
      </c>
      <c r="H39" s="24">
        <f t="shared" si="0"/>
        <v>0.03225806451612903</v>
      </c>
      <c r="I39" s="24">
        <f t="shared" si="1"/>
        <v>0.03225806451612903</v>
      </c>
    </row>
    <row r="40" spans="1:9" ht="12.75" hidden="1">
      <c r="A40" s="7" t="s">
        <v>17</v>
      </c>
      <c r="B40" s="7"/>
      <c r="C40" s="4">
        <v>69</v>
      </c>
      <c r="D40">
        <v>67</v>
      </c>
      <c r="E40">
        <v>67</v>
      </c>
      <c r="F40">
        <v>67</v>
      </c>
      <c r="H40" s="24">
        <f t="shared" si="0"/>
        <v>0.029850746268656716</v>
      </c>
      <c r="I40" s="24">
        <f t="shared" si="1"/>
        <v>0.029850746268656716</v>
      </c>
    </row>
    <row r="41" spans="1:9" ht="12.75" hidden="1">
      <c r="A41" s="7" t="s">
        <v>18</v>
      </c>
      <c r="B41" s="7"/>
      <c r="C41" s="4">
        <v>49</v>
      </c>
      <c r="D41">
        <v>48</v>
      </c>
      <c r="E41">
        <v>45</v>
      </c>
      <c r="F41">
        <v>42</v>
      </c>
      <c r="H41" s="24">
        <f t="shared" si="0"/>
        <v>0.020833333333333332</v>
      </c>
      <c r="I41" s="24">
        <f t="shared" si="1"/>
        <v>0.16666666666666666</v>
      </c>
    </row>
    <row r="42" spans="1:9" ht="12.75" hidden="1">
      <c r="A42" s="7" t="s">
        <v>19</v>
      </c>
      <c r="B42" s="7"/>
      <c r="C42" s="4">
        <v>26</v>
      </c>
      <c r="D42">
        <v>19</v>
      </c>
      <c r="E42">
        <v>18</v>
      </c>
      <c r="F42">
        <v>17</v>
      </c>
      <c r="H42" s="24">
        <f t="shared" si="0"/>
        <v>0.3684210526315789</v>
      </c>
      <c r="I42" s="24">
        <f t="shared" si="1"/>
        <v>0.5294117647058824</v>
      </c>
    </row>
    <row r="43" spans="1:9" ht="12.75" hidden="1">
      <c r="A43" s="7" t="s">
        <v>20</v>
      </c>
      <c r="B43" s="7"/>
      <c r="C43" s="4">
        <v>39</v>
      </c>
      <c r="D43">
        <v>40</v>
      </c>
      <c r="E43">
        <v>42</v>
      </c>
      <c r="F43">
        <v>42</v>
      </c>
      <c r="H43" s="24">
        <f t="shared" si="0"/>
        <v>-0.025</v>
      </c>
      <c r="I43" s="24">
        <f t="shared" si="1"/>
        <v>-0.07142857142857142</v>
      </c>
    </row>
    <row r="44" spans="1:9" ht="12.75" hidden="1">
      <c r="A44" s="7" t="s">
        <v>21</v>
      </c>
      <c r="B44" s="7"/>
      <c r="C44" s="4">
        <v>69</v>
      </c>
      <c r="D44">
        <v>68</v>
      </c>
      <c r="E44">
        <v>66</v>
      </c>
      <c r="F44">
        <v>63</v>
      </c>
      <c r="H44" s="24">
        <f t="shared" si="0"/>
        <v>0.014705882352941176</v>
      </c>
      <c r="I44" s="24">
        <f t="shared" si="1"/>
        <v>0.09523809523809523</v>
      </c>
    </row>
    <row r="45" spans="1:9" ht="12.75" hidden="1">
      <c r="A45" s="7" t="s">
        <v>41</v>
      </c>
      <c r="B45" s="7"/>
      <c r="C45">
        <v>1</v>
      </c>
      <c r="D45">
        <v>1</v>
      </c>
      <c r="E45">
        <v>0</v>
      </c>
      <c r="F45">
        <v>0</v>
      </c>
      <c r="H45" s="24">
        <f t="shared" si="0"/>
        <v>0</v>
      </c>
      <c r="I45" s="24" t="e">
        <f t="shared" si="1"/>
        <v>#DIV/0!</v>
      </c>
    </row>
    <row r="46" spans="1:9" ht="12.75" hidden="1">
      <c r="A46" s="7" t="s">
        <v>24</v>
      </c>
      <c r="B46" s="7"/>
      <c r="C46">
        <v>4</v>
      </c>
      <c r="D46">
        <v>3</v>
      </c>
      <c r="E46">
        <v>3</v>
      </c>
      <c r="F46">
        <v>3</v>
      </c>
      <c r="H46" s="24">
        <f t="shared" si="0"/>
        <v>0.3333333333333333</v>
      </c>
      <c r="I46" s="24">
        <f t="shared" si="1"/>
        <v>0.3333333333333333</v>
      </c>
    </row>
    <row r="47" spans="1:9" ht="12.75" hidden="1">
      <c r="A47" s="7" t="s">
        <v>25</v>
      </c>
      <c r="B47" s="7"/>
      <c r="C47">
        <v>110</v>
      </c>
      <c r="D47">
        <v>106</v>
      </c>
      <c r="E47">
        <v>103</v>
      </c>
      <c r="F47">
        <v>95</v>
      </c>
      <c r="H47" s="24">
        <f t="shared" si="0"/>
        <v>0.03773584905660377</v>
      </c>
      <c r="I47" s="24">
        <f t="shared" si="1"/>
        <v>0.15789473684210525</v>
      </c>
    </row>
    <row r="48" spans="1:9" ht="14.25">
      <c r="A48" s="10" t="s">
        <v>39</v>
      </c>
      <c r="B48" s="10"/>
      <c r="C48" s="10">
        <v>875</v>
      </c>
      <c r="D48" s="10">
        <v>874</v>
      </c>
      <c r="E48" s="10">
        <v>864</v>
      </c>
      <c r="F48" s="10">
        <v>843</v>
      </c>
      <c r="G48" s="10"/>
      <c r="H48" s="27">
        <f t="shared" si="0"/>
        <v>0.0011441647597254005</v>
      </c>
      <c r="I48" s="27">
        <f t="shared" si="1"/>
        <v>0.03795966785290629</v>
      </c>
    </row>
    <row r="49" spans="1:9" ht="16.5">
      <c r="A49" s="6" t="s">
        <v>129</v>
      </c>
      <c r="B49" s="6"/>
      <c r="H49" s="24"/>
      <c r="I49" s="24"/>
    </row>
    <row r="50" spans="1:9" ht="12.75" hidden="1">
      <c r="A50" s="7" t="s">
        <v>11</v>
      </c>
      <c r="B50" s="7"/>
      <c r="C50" s="4">
        <v>444</v>
      </c>
      <c r="D50">
        <v>476</v>
      </c>
      <c r="E50">
        <v>500</v>
      </c>
      <c r="F50">
        <v>549</v>
      </c>
      <c r="H50" s="24">
        <f t="shared" si="0"/>
        <v>-0.06722689075630252</v>
      </c>
      <c r="I50" s="24">
        <f t="shared" si="1"/>
        <v>-0.1912568306010929</v>
      </c>
    </row>
    <row r="51" spans="1:9" ht="12.75" hidden="1">
      <c r="A51" s="7" t="s">
        <v>12</v>
      </c>
      <c r="B51" s="7"/>
      <c r="C51" s="4">
        <v>35</v>
      </c>
      <c r="D51">
        <v>60</v>
      </c>
      <c r="E51">
        <v>60</v>
      </c>
      <c r="F51">
        <v>60</v>
      </c>
      <c r="H51" s="24">
        <f t="shared" si="0"/>
        <v>-0.4166666666666667</v>
      </c>
      <c r="I51" s="24">
        <f t="shared" si="1"/>
        <v>-0.4166666666666667</v>
      </c>
    </row>
    <row r="52" spans="1:9" ht="12.75" hidden="1">
      <c r="A52" s="7" t="s">
        <v>13</v>
      </c>
      <c r="B52" s="7"/>
      <c r="C52" s="4">
        <v>38</v>
      </c>
      <c r="D52">
        <v>71</v>
      </c>
      <c r="E52">
        <v>71</v>
      </c>
      <c r="F52">
        <v>71</v>
      </c>
      <c r="H52" s="24">
        <f t="shared" si="0"/>
        <v>-0.4647887323943662</v>
      </c>
      <c r="I52" s="24">
        <f t="shared" si="1"/>
        <v>-0.4647887323943662</v>
      </c>
    </row>
    <row r="53" spans="1:9" ht="12.75" hidden="1">
      <c r="A53" s="7" t="s">
        <v>14</v>
      </c>
      <c r="B53" s="7"/>
      <c r="C53" s="4">
        <v>154</v>
      </c>
      <c r="D53">
        <v>285</v>
      </c>
      <c r="E53">
        <v>285</v>
      </c>
      <c r="F53">
        <v>285</v>
      </c>
      <c r="H53" s="24">
        <f t="shared" si="0"/>
        <v>-0.45964912280701753</v>
      </c>
      <c r="I53" s="24">
        <f t="shared" si="1"/>
        <v>-0.45964912280701753</v>
      </c>
    </row>
    <row r="54" spans="1:9" ht="12.75" hidden="1">
      <c r="A54" s="7" t="s">
        <v>15</v>
      </c>
      <c r="B54" s="7"/>
      <c r="C54" s="4">
        <v>217</v>
      </c>
      <c r="D54">
        <v>347</v>
      </c>
      <c r="E54">
        <v>347</v>
      </c>
      <c r="F54">
        <v>348</v>
      </c>
      <c r="H54" s="24">
        <f t="shared" si="0"/>
        <v>-0.3746397694524496</v>
      </c>
      <c r="I54" s="24">
        <f t="shared" si="1"/>
        <v>-0.3764367816091954</v>
      </c>
    </row>
    <row r="55" spans="1:9" ht="12.75" hidden="1">
      <c r="A55" s="7" t="s">
        <v>16</v>
      </c>
      <c r="B55" s="7"/>
      <c r="C55" s="4">
        <v>56</v>
      </c>
      <c r="D55">
        <v>136</v>
      </c>
      <c r="E55">
        <v>137</v>
      </c>
      <c r="F55">
        <v>137</v>
      </c>
      <c r="H55" s="24">
        <f t="shared" si="0"/>
        <v>-0.5882352941176471</v>
      </c>
      <c r="I55" s="24">
        <f t="shared" si="1"/>
        <v>-0.5912408759124088</v>
      </c>
    </row>
    <row r="56" spans="1:9" ht="12.75" hidden="1">
      <c r="A56" s="7" t="s">
        <v>17</v>
      </c>
      <c r="B56" s="7"/>
      <c r="C56" s="4">
        <v>197</v>
      </c>
      <c r="D56">
        <v>340</v>
      </c>
      <c r="E56">
        <v>340</v>
      </c>
      <c r="F56">
        <v>340</v>
      </c>
      <c r="H56" s="24">
        <f t="shared" si="0"/>
        <v>-0.42058823529411765</v>
      </c>
      <c r="I56" s="24">
        <f t="shared" si="1"/>
        <v>-0.42058823529411765</v>
      </c>
    </row>
    <row r="57" spans="1:9" ht="12.75" hidden="1">
      <c r="A57" s="7" t="s">
        <v>18</v>
      </c>
      <c r="B57" s="7"/>
      <c r="C57" s="4">
        <v>116</v>
      </c>
      <c r="D57">
        <v>190</v>
      </c>
      <c r="E57">
        <v>190</v>
      </c>
      <c r="F57">
        <v>195</v>
      </c>
      <c r="H57" s="24">
        <f t="shared" si="0"/>
        <v>-0.3894736842105263</v>
      </c>
      <c r="I57" s="24">
        <f t="shared" si="1"/>
        <v>-0.40512820512820513</v>
      </c>
    </row>
    <row r="58" spans="1:9" ht="12.75" hidden="1">
      <c r="A58" s="7" t="s">
        <v>19</v>
      </c>
      <c r="B58" s="7"/>
      <c r="C58" s="4">
        <v>29</v>
      </c>
      <c r="D58">
        <v>43</v>
      </c>
      <c r="E58">
        <v>43</v>
      </c>
      <c r="F58">
        <v>43</v>
      </c>
      <c r="H58" s="24">
        <f t="shared" si="0"/>
        <v>-0.32558139534883723</v>
      </c>
      <c r="I58" s="24">
        <f t="shared" si="1"/>
        <v>-0.32558139534883723</v>
      </c>
    </row>
    <row r="59" spans="1:9" ht="12.75" hidden="1">
      <c r="A59" s="7" t="s">
        <v>20</v>
      </c>
      <c r="B59" s="7"/>
      <c r="C59" s="4">
        <v>187</v>
      </c>
      <c r="D59">
        <v>335</v>
      </c>
      <c r="E59">
        <v>335</v>
      </c>
      <c r="F59">
        <v>336</v>
      </c>
      <c r="H59" s="24">
        <f t="shared" si="0"/>
        <v>-0.4417910447761194</v>
      </c>
      <c r="I59" s="24">
        <f t="shared" si="1"/>
        <v>-0.44345238095238093</v>
      </c>
    </row>
    <row r="60" spans="1:9" ht="12.75" hidden="1">
      <c r="A60" s="7" t="s">
        <v>21</v>
      </c>
      <c r="B60" s="7"/>
      <c r="C60" s="4">
        <v>369</v>
      </c>
      <c r="D60">
        <v>1103</v>
      </c>
      <c r="E60">
        <v>1103</v>
      </c>
      <c r="F60">
        <v>1103</v>
      </c>
      <c r="H60" s="24">
        <f t="shared" si="0"/>
        <v>-0.6654578422484134</v>
      </c>
      <c r="I60" s="24">
        <f t="shared" si="1"/>
        <v>-0.6654578422484134</v>
      </c>
    </row>
    <row r="61" spans="1:9" ht="12.75" hidden="1">
      <c r="A61" s="7" t="s">
        <v>22</v>
      </c>
      <c r="B61" s="7"/>
      <c r="C61">
        <v>13</v>
      </c>
      <c r="D61">
        <v>13</v>
      </c>
      <c r="E61">
        <v>13</v>
      </c>
      <c r="F61">
        <v>13</v>
      </c>
      <c r="H61" s="24">
        <f t="shared" si="0"/>
        <v>0</v>
      </c>
      <c r="I61" s="24">
        <f t="shared" si="1"/>
        <v>0</v>
      </c>
    </row>
    <row r="62" spans="1:9" ht="12.75" hidden="1">
      <c r="A62" s="7" t="s">
        <v>41</v>
      </c>
      <c r="B62" s="7"/>
      <c r="C62">
        <v>0</v>
      </c>
      <c r="D62">
        <v>28</v>
      </c>
      <c r="E62">
        <v>28</v>
      </c>
      <c r="F62">
        <v>28</v>
      </c>
      <c r="H62" s="24">
        <f t="shared" si="0"/>
        <v>-1</v>
      </c>
      <c r="I62" s="24">
        <f t="shared" si="1"/>
        <v>-1</v>
      </c>
    </row>
    <row r="63" spans="1:9" ht="12.75" hidden="1">
      <c r="A63" s="7" t="s">
        <v>23</v>
      </c>
      <c r="B63" s="7"/>
      <c r="C63">
        <v>1</v>
      </c>
      <c r="D63">
        <v>1</v>
      </c>
      <c r="E63">
        <v>1</v>
      </c>
      <c r="F63">
        <v>1</v>
      </c>
      <c r="H63" s="24">
        <f t="shared" si="0"/>
        <v>0</v>
      </c>
      <c r="I63" s="24">
        <f t="shared" si="1"/>
        <v>0</v>
      </c>
    </row>
    <row r="64" spans="1:9" ht="12.75" hidden="1">
      <c r="A64" s="7" t="s">
        <v>24</v>
      </c>
      <c r="B64" s="7"/>
      <c r="C64">
        <v>235</v>
      </c>
      <c r="D64">
        <v>235</v>
      </c>
      <c r="E64">
        <v>235</v>
      </c>
      <c r="F64">
        <v>242</v>
      </c>
      <c r="H64" s="24">
        <f t="shared" si="0"/>
        <v>0</v>
      </c>
      <c r="I64" s="24">
        <f t="shared" si="1"/>
        <v>-0.028925619834710745</v>
      </c>
    </row>
    <row r="65" spans="1:9" ht="12.75" hidden="1">
      <c r="A65" s="7" t="s">
        <v>25</v>
      </c>
      <c r="B65" s="7"/>
      <c r="C65">
        <v>341</v>
      </c>
      <c r="D65">
        <v>546</v>
      </c>
      <c r="E65">
        <v>550</v>
      </c>
      <c r="F65">
        <v>550</v>
      </c>
      <c r="H65" s="24">
        <f t="shared" si="0"/>
        <v>-0.37545787545787546</v>
      </c>
      <c r="I65" s="24">
        <f t="shared" si="1"/>
        <v>-0.38</v>
      </c>
    </row>
    <row r="66" spans="1:9" ht="14.25">
      <c r="A66" s="10" t="s">
        <v>39</v>
      </c>
      <c r="B66" s="10"/>
      <c r="C66" s="10">
        <v>2447</v>
      </c>
      <c r="D66" s="10">
        <v>4209</v>
      </c>
      <c r="E66" s="10">
        <v>4238</v>
      </c>
      <c r="F66" s="10">
        <v>4301</v>
      </c>
      <c r="G66" s="10"/>
      <c r="H66" s="27">
        <f t="shared" si="0"/>
        <v>-0.41862675219767165</v>
      </c>
      <c r="I66" s="27">
        <f t="shared" si="1"/>
        <v>-0.4310625435945129</v>
      </c>
    </row>
    <row r="67" spans="1:9" ht="15.75">
      <c r="A67" s="12" t="s">
        <v>130</v>
      </c>
      <c r="B67" s="12"/>
      <c r="H67" s="24"/>
      <c r="I67" s="24"/>
    </row>
    <row r="68" spans="1:9" ht="12.75">
      <c r="A68" s="7" t="s">
        <v>11</v>
      </c>
      <c r="B68" s="7"/>
      <c r="C68">
        <v>77</v>
      </c>
      <c r="D68">
        <v>72</v>
      </c>
      <c r="E68">
        <v>91</v>
      </c>
      <c r="F68">
        <v>114</v>
      </c>
      <c r="H68" s="24">
        <f aca="true" t="shared" si="2" ref="H68:H131">SUM((C68-D68)/D68)</f>
        <v>0.06944444444444445</v>
      </c>
      <c r="I68" s="24">
        <f aca="true" t="shared" si="3" ref="I68:I85">SUM((C68-F68)/F68)</f>
        <v>-0.32456140350877194</v>
      </c>
    </row>
    <row r="69" spans="1:9" ht="12.75">
      <c r="A69" s="7" t="s">
        <v>12</v>
      </c>
      <c r="B69" s="7"/>
      <c r="C69">
        <v>42</v>
      </c>
      <c r="D69">
        <v>58</v>
      </c>
      <c r="E69">
        <v>62</v>
      </c>
      <c r="F69">
        <v>61</v>
      </c>
      <c r="H69" s="24">
        <f t="shared" si="2"/>
        <v>-0.27586206896551724</v>
      </c>
      <c r="I69" s="24">
        <f t="shared" si="3"/>
        <v>-0.3114754098360656</v>
      </c>
    </row>
    <row r="70" spans="1:9" ht="12.75">
      <c r="A70" s="7" t="s">
        <v>13</v>
      </c>
      <c r="B70" s="7"/>
      <c r="C70">
        <v>34</v>
      </c>
      <c r="D70">
        <v>46</v>
      </c>
      <c r="E70">
        <v>57</v>
      </c>
      <c r="F70">
        <v>67</v>
      </c>
      <c r="H70" s="24">
        <f t="shared" si="2"/>
        <v>-0.2608695652173913</v>
      </c>
      <c r="I70" s="24">
        <f t="shared" si="3"/>
        <v>-0.4925373134328358</v>
      </c>
    </row>
    <row r="71" spans="1:9" ht="12.75">
      <c r="A71" s="7" t="s">
        <v>14</v>
      </c>
      <c r="B71" s="7"/>
      <c r="C71">
        <v>44</v>
      </c>
      <c r="D71">
        <v>50</v>
      </c>
      <c r="E71">
        <v>51</v>
      </c>
      <c r="F71">
        <v>54</v>
      </c>
      <c r="H71" s="24">
        <f t="shared" si="2"/>
        <v>-0.12</v>
      </c>
      <c r="I71" s="24">
        <f t="shared" si="3"/>
        <v>-0.18518518518518517</v>
      </c>
    </row>
    <row r="72" spans="1:9" ht="12.75">
      <c r="A72" s="7" t="s">
        <v>15</v>
      </c>
      <c r="B72" s="7"/>
      <c r="C72">
        <v>65</v>
      </c>
      <c r="D72">
        <v>89</v>
      </c>
      <c r="E72">
        <v>88</v>
      </c>
      <c r="F72">
        <v>101</v>
      </c>
      <c r="H72" s="24">
        <f t="shared" si="2"/>
        <v>-0.2696629213483146</v>
      </c>
      <c r="I72" s="24">
        <f t="shared" si="3"/>
        <v>-0.3564356435643564</v>
      </c>
    </row>
    <row r="73" spans="1:9" ht="12.75">
      <c r="A73" s="7" t="s">
        <v>16</v>
      </c>
      <c r="B73" s="7"/>
      <c r="C73">
        <v>547</v>
      </c>
      <c r="D73">
        <v>671</v>
      </c>
      <c r="E73">
        <v>688</v>
      </c>
      <c r="F73">
        <v>731</v>
      </c>
      <c r="H73" s="24">
        <f t="shared" si="2"/>
        <v>-0.18479880774962743</v>
      </c>
      <c r="I73" s="24">
        <f t="shared" si="3"/>
        <v>-0.25170998632010944</v>
      </c>
    </row>
    <row r="74" spans="1:9" ht="12.75">
      <c r="A74" s="7" t="s">
        <v>17</v>
      </c>
      <c r="B74" s="7"/>
      <c r="C74">
        <v>431</v>
      </c>
      <c r="D74">
        <v>471</v>
      </c>
      <c r="E74">
        <v>482</v>
      </c>
      <c r="F74">
        <v>492</v>
      </c>
      <c r="H74" s="24">
        <f t="shared" si="2"/>
        <v>-0.08492569002123142</v>
      </c>
      <c r="I74" s="24">
        <f t="shared" si="3"/>
        <v>-0.12398373983739837</v>
      </c>
    </row>
    <row r="75" spans="1:9" ht="12.75">
      <c r="A75" s="7" t="s">
        <v>18</v>
      </c>
      <c r="B75" s="7"/>
      <c r="C75">
        <v>207</v>
      </c>
      <c r="D75">
        <v>261</v>
      </c>
      <c r="E75">
        <v>275</v>
      </c>
      <c r="F75">
        <v>305</v>
      </c>
      <c r="H75" s="24">
        <f t="shared" si="2"/>
        <v>-0.20689655172413793</v>
      </c>
      <c r="I75" s="24">
        <f t="shared" si="3"/>
        <v>-0.32131147540983607</v>
      </c>
    </row>
    <row r="76" spans="1:9" ht="12.75">
      <c r="A76" s="7" t="s">
        <v>19</v>
      </c>
      <c r="B76" s="7"/>
      <c r="C76">
        <v>16</v>
      </c>
      <c r="D76">
        <v>17</v>
      </c>
      <c r="E76">
        <v>17</v>
      </c>
      <c r="F76">
        <v>17</v>
      </c>
      <c r="H76" s="24">
        <f t="shared" si="2"/>
        <v>-0.058823529411764705</v>
      </c>
      <c r="I76" s="24">
        <f t="shared" si="3"/>
        <v>-0.058823529411764705</v>
      </c>
    </row>
    <row r="77" spans="1:9" ht="12.75">
      <c r="A77" s="7" t="s">
        <v>20</v>
      </c>
      <c r="B77" s="7"/>
      <c r="C77">
        <v>309</v>
      </c>
      <c r="D77">
        <v>424</v>
      </c>
      <c r="E77">
        <v>433</v>
      </c>
      <c r="F77">
        <v>477</v>
      </c>
      <c r="H77" s="24">
        <f t="shared" si="2"/>
        <v>-0.27122641509433965</v>
      </c>
      <c r="I77" s="24">
        <f t="shared" si="3"/>
        <v>-0.3522012578616352</v>
      </c>
    </row>
    <row r="78" spans="1:9" ht="12.75">
      <c r="A78" s="7" t="s">
        <v>21</v>
      </c>
      <c r="B78" s="7"/>
      <c r="C78">
        <v>3839</v>
      </c>
      <c r="D78">
        <v>4115</v>
      </c>
      <c r="E78">
        <v>4191</v>
      </c>
      <c r="F78">
        <v>5234</v>
      </c>
      <c r="H78" s="24">
        <f t="shared" si="2"/>
        <v>-0.06707168894289185</v>
      </c>
      <c r="I78" s="24">
        <f t="shared" si="3"/>
        <v>-0.2665265571264807</v>
      </c>
    </row>
    <row r="79" spans="1:9" ht="12.75">
      <c r="A79" s="7" t="s">
        <v>22</v>
      </c>
      <c r="B79" s="7"/>
      <c r="C79">
        <v>455</v>
      </c>
      <c r="D79">
        <v>489</v>
      </c>
      <c r="E79">
        <v>532</v>
      </c>
      <c r="F79">
        <v>613</v>
      </c>
      <c r="H79" s="24">
        <f t="shared" si="2"/>
        <v>-0.06952965235173825</v>
      </c>
      <c r="I79" s="24">
        <f t="shared" si="3"/>
        <v>-0.25774877650897227</v>
      </c>
    </row>
    <row r="80" spans="1:9" ht="12.75">
      <c r="A80" s="7" t="s">
        <v>41</v>
      </c>
      <c r="B80" s="7"/>
      <c r="C80">
        <v>4201</v>
      </c>
      <c r="D80">
        <v>4757</v>
      </c>
      <c r="E80">
        <v>4693</v>
      </c>
      <c r="F80">
        <v>4714</v>
      </c>
      <c r="H80" s="24">
        <f t="shared" si="2"/>
        <v>-0.11688038679840236</v>
      </c>
      <c r="I80" s="24">
        <f t="shared" si="3"/>
        <v>-0.10882477725922783</v>
      </c>
    </row>
    <row r="81" spans="1:9" ht="12.75">
      <c r="A81" s="7" t="s">
        <v>23</v>
      </c>
      <c r="B81" s="7"/>
      <c r="C81">
        <v>1104</v>
      </c>
      <c r="D81">
        <v>1018</v>
      </c>
      <c r="E81">
        <v>973</v>
      </c>
      <c r="F81">
        <v>903</v>
      </c>
      <c r="H81" s="24">
        <f t="shared" si="2"/>
        <v>0.08447937131630648</v>
      </c>
      <c r="I81" s="24">
        <f t="shared" si="3"/>
        <v>0.22259136212624583</v>
      </c>
    </row>
    <row r="82" spans="1:9" ht="12.75">
      <c r="A82" s="7" t="s">
        <v>24</v>
      </c>
      <c r="B82" s="7"/>
      <c r="C82">
        <v>67</v>
      </c>
      <c r="D82">
        <v>83</v>
      </c>
      <c r="E82">
        <v>80</v>
      </c>
      <c r="F82">
        <v>82</v>
      </c>
      <c r="H82" s="24">
        <f t="shared" si="2"/>
        <v>-0.1927710843373494</v>
      </c>
      <c r="I82" s="24">
        <f t="shared" si="3"/>
        <v>-0.18292682926829268</v>
      </c>
    </row>
    <row r="83" spans="1:9" ht="12.75">
      <c r="A83" s="7" t="s">
        <v>25</v>
      </c>
      <c r="B83" s="7"/>
      <c r="C83">
        <v>78</v>
      </c>
      <c r="D83">
        <v>101</v>
      </c>
      <c r="E83">
        <v>108</v>
      </c>
      <c r="F83">
        <v>130</v>
      </c>
      <c r="H83" s="24">
        <f t="shared" si="2"/>
        <v>-0.22772277227722773</v>
      </c>
      <c r="I83" s="24">
        <f t="shared" si="3"/>
        <v>-0.4</v>
      </c>
    </row>
    <row r="84" spans="1:9" ht="14.25">
      <c r="A84" s="10" t="s">
        <v>26</v>
      </c>
      <c r="B84" s="10"/>
      <c r="C84" s="10">
        <v>1608</v>
      </c>
      <c r="D84" s="10">
        <v>1919</v>
      </c>
      <c r="E84" s="10">
        <v>1999</v>
      </c>
      <c r="F84" s="10">
        <v>2154</v>
      </c>
      <c r="G84" s="10"/>
      <c r="H84" s="27">
        <f t="shared" si="2"/>
        <v>-0.16206357477853048</v>
      </c>
      <c r="I84" s="27">
        <f t="shared" si="3"/>
        <v>-0.25348189415041783</v>
      </c>
    </row>
    <row r="85" spans="1:9" ht="14.25">
      <c r="A85" s="10" t="s">
        <v>27</v>
      </c>
      <c r="B85" s="10"/>
      <c r="C85" s="10">
        <v>9908</v>
      </c>
      <c r="D85" s="10">
        <v>10803</v>
      </c>
      <c r="E85" s="10">
        <v>10823</v>
      </c>
      <c r="F85" s="10">
        <v>11942</v>
      </c>
      <c r="G85" s="10"/>
      <c r="H85" s="27">
        <f t="shared" si="2"/>
        <v>-0.08284735721558827</v>
      </c>
      <c r="I85" s="27">
        <f t="shared" si="3"/>
        <v>-0.17032322893987606</v>
      </c>
    </row>
    <row r="86" spans="1:9" ht="16.5">
      <c r="A86" s="6" t="s">
        <v>131</v>
      </c>
      <c r="B86" s="6"/>
      <c r="H86" s="24"/>
      <c r="I86" s="24"/>
    </row>
    <row r="87" spans="1:9" ht="12.75">
      <c r="A87" s="7" t="s">
        <v>45</v>
      </c>
      <c r="B87" s="7"/>
      <c r="C87">
        <v>24</v>
      </c>
      <c r="D87">
        <v>28</v>
      </c>
      <c r="E87">
        <v>35</v>
      </c>
      <c r="F87">
        <v>36</v>
      </c>
      <c r="H87" s="24">
        <f t="shared" si="2"/>
        <v>-0.14285714285714285</v>
      </c>
      <c r="I87" s="24">
        <f aca="true" t="shared" si="4" ref="I87:I99">SUM((C87-F87)/F87)</f>
        <v>-0.3333333333333333</v>
      </c>
    </row>
    <row r="88" spans="1:9" ht="12.75">
      <c r="A88" s="7" t="s">
        <v>46</v>
      </c>
      <c r="B88" s="7"/>
      <c r="C88">
        <v>121</v>
      </c>
      <c r="D88">
        <v>119</v>
      </c>
      <c r="E88">
        <v>110</v>
      </c>
      <c r="F88">
        <v>106</v>
      </c>
      <c r="H88" s="24">
        <f t="shared" si="2"/>
        <v>0.01680672268907563</v>
      </c>
      <c r="I88" s="24">
        <f t="shared" si="4"/>
        <v>0.14150943396226415</v>
      </c>
    </row>
    <row r="89" spans="1:9" ht="12.75">
      <c r="A89" s="7" t="s">
        <v>47</v>
      </c>
      <c r="B89" s="7"/>
      <c r="C89">
        <v>982</v>
      </c>
      <c r="D89">
        <v>1079</v>
      </c>
      <c r="E89">
        <v>1036</v>
      </c>
      <c r="F89">
        <v>966</v>
      </c>
      <c r="H89" s="24">
        <f t="shared" si="2"/>
        <v>-0.08989805375347544</v>
      </c>
      <c r="I89" s="24">
        <f t="shared" si="4"/>
        <v>0.016563146997929608</v>
      </c>
    </row>
    <row r="90" spans="1:9" ht="12.75">
      <c r="A90" s="7" t="s">
        <v>48</v>
      </c>
      <c r="B90" s="7"/>
      <c r="C90">
        <v>38</v>
      </c>
      <c r="D90">
        <v>35</v>
      </c>
      <c r="E90">
        <v>33</v>
      </c>
      <c r="F90">
        <v>30</v>
      </c>
      <c r="H90" s="24">
        <f t="shared" si="2"/>
        <v>0.08571428571428572</v>
      </c>
      <c r="I90" s="24">
        <f t="shared" si="4"/>
        <v>0.26666666666666666</v>
      </c>
    </row>
    <row r="91" spans="1:9" ht="12.75">
      <c r="A91" s="7" t="s">
        <v>49</v>
      </c>
      <c r="B91" s="7"/>
      <c r="C91">
        <v>147</v>
      </c>
      <c r="D91">
        <v>107</v>
      </c>
      <c r="E91">
        <v>88</v>
      </c>
      <c r="F91">
        <v>71</v>
      </c>
      <c r="H91" s="24">
        <f t="shared" si="2"/>
        <v>0.37383177570093457</v>
      </c>
      <c r="I91" s="24">
        <f t="shared" si="4"/>
        <v>1.0704225352112675</v>
      </c>
    </row>
    <row r="92" spans="1:9" ht="12.75">
      <c r="A92" s="7" t="s">
        <v>50</v>
      </c>
      <c r="B92" s="7"/>
      <c r="C92">
        <v>259</v>
      </c>
      <c r="D92">
        <v>319</v>
      </c>
      <c r="E92">
        <v>309</v>
      </c>
      <c r="F92">
        <v>308</v>
      </c>
      <c r="H92" s="24">
        <f t="shared" si="2"/>
        <v>-0.18808777429467086</v>
      </c>
      <c r="I92" s="24">
        <f t="shared" si="4"/>
        <v>-0.1590909090909091</v>
      </c>
    </row>
    <row r="93" spans="1:9" ht="12.75">
      <c r="A93" s="7" t="s">
        <v>51</v>
      </c>
      <c r="B93" s="7"/>
      <c r="C93">
        <v>251</v>
      </c>
      <c r="D93">
        <v>223</v>
      </c>
      <c r="E93">
        <v>180</v>
      </c>
      <c r="F93">
        <v>155</v>
      </c>
      <c r="H93" s="24">
        <f t="shared" si="2"/>
        <v>0.12556053811659193</v>
      </c>
      <c r="I93" s="24">
        <f t="shared" si="4"/>
        <v>0.6193548387096774</v>
      </c>
    </row>
    <row r="94" spans="1:9" ht="12.75">
      <c r="A94" s="7" t="s">
        <v>31</v>
      </c>
      <c r="B94" s="7"/>
      <c r="C94">
        <v>47</v>
      </c>
      <c r="D94">
        <v>50</v>
      </c>
      <c r="E94">
        <v>51</v>
      </c>
      <c r="F94">
        <v>49</v>
      </c>
      <c r="H94" s="24">
        <f t="shared" si="2"/>
        <v>-0.06</v>
      </c>
      <c r="I94" s="24">
        <f t="shared" si="4"/>
        <v>-0.04081632653061224</v>
      </c>
    </row>
    <row r="95" spans="1:9" ht="12.75">
      <c r="A95" s="7" t="s">
        <v>32</v>
      </c>
      <c r="B95" s="7"/>
      <c r="C95">
        <v>426</v>
      </c>
      <c r="D95">
        <v>413</v>
      </c>
      <c r="E95">
        <v>413</v>
      </c>
      <c r="F95">
        <v>374</v>
      </c>
      <c r="H95" s="24">
        <f t="shared" si="2"/>
        <v>0.031476997578692496</v>
      </c>
      <c r="I95" s="24">
        <f t="shared" si="4"/>
        <v>0.13903743315508021</v>
      </c>
    </row>
    <row r="96" spans="1:9" ht="12.75">
      <c r="A96" s="7" t="s">
        <v>38</v>
      </c>
      <c r="B96" s="7"/>
      <c r="C96">
        <v>90</v>
      </c>
      <c r="D96">
        <v>88</v>
      </c>
      <c r="E96">
        <v>81</v>
      </c>
      <c r="F96">
        <v>84</v>
      </c>
      <c r="H96" s="24">
        <f t="shared" si="2"/>
        <v>0.022727272727272728</v>
      </c>
      <c r="I96" s="24">
        <f t="shared" si="4"/>
        <v>0.07142857142857142</v>
      </c>
    </row>
    <row r="97" spans="1:9" ht="12.75">
      <c r="A97" s="7" t="s">
        <v>52</v>
      </c>
      <c r="B97" s="7"/>
      <c r="C97">
        <v>135</v>
      </c>
      <c r="D97">
        <v>125</v>
      </c>
      <c r="E97">
        <v>110</v>
      </c>
      <c r="F97">
        <v>82</v>
      </c>
      <c r="H97" s="24">
        <f t="shared" si="2"/>
        <v>0.08</v>
      </c>
      <c r="I97" s="24">
        <f t="shared" si="4"/>
        <v>0.6463414634146342</v>
      </c>
    </row>
    <row r="98" spans="1:9" ht="12.75">
      <c r="A98" s="7" t="s">
        <v>53</v>
      </c>
      <c r="B98" s="7"/>
      <c r="C98">
        <v>29</v>
      </c>
      <c r="D98">
        <v>29</v>
      </c>
      <c r="E98">
        <v>29</v>
      </c>
      <c r="F98">
        <v>30</v>
      </c>
      <c r="H98" s="24">
        <f t="shared" si="2"/>
        <v>0</v>
      </c>
      <c r="I98" s="24">
        <f t="shared" si="4"/>
        <v>-0.03333333333333333</v>
      </c>
    </row>
    <row r="99" spans="1:9" ht="14.25">
      <c r="A99" s="10" t="s">
        <v>39</v>
      </c>
      <c r="B99" s="10"/>
      <c r="C99" s="10">
        <v>2549</v>
      </c>
      <c r="D99" s="25">
        <v>2615</v>
      </c>
      <c r="E99" s="25">
        <v>2475</v>
      </c>
      <c r="F99" s="25">
        <v>2291</v>
      </c>
      <c r="G99" s="25"/>
      <c r="H99" s="26">
        <f t="shared" si="2"/>
        <v>-0.025239005736137667</v>
      </c>
      <c r="I99" s="26">
        <f t="shared" si="4"/>
        <v>0.11261457878655609</v>
      </c>
    </row>
    <row r="100" spans="1:9" ht="16.5">
      <c r="A100" s="6" t="s">
        <v>132</v>
      </c>
      <c r="B100" s="6"/>
      <c r="H100" s="24"/>
      <c r="I100" s="24"/>
    </row>
    <row r="101" spans="1:9" ht="12.75">
      <c r="A101" s="7" t="s">
        <v>27</v>
      </c>
      <c r="B101" s="7"/>
      <c r="C101">
        <v>1034</v>
      </c>
      <c r="D101">
        <v>1058</v>
      </c>
      <c r="E101">
        <v>1237</v>
      </c>
      <c r="F101">
        <v>1314</v>
      </c>
      <c r="H101" s="24">
        <f t="shared" si="2"/>
        <v>-0.022684310018903593</v>
      </c>
      <c r="I101" s="24">
        <f>SUM((C101-F101)/F101)</f>
        <v>-0.213089802130898</v>
      </c>
    </row>
    <row r="102" spans="1:9" ht="14.25">
      <c r="A102" s="10" t="s">
        <v>39</v>
      </c>
      <c r="B102" s="10"/>
      <c r="C102" s="10">
        <v>1034</v>
      </c>
      <c r="D102" s="10">
        <v>1058</v>
      </c>
      <c r="E102" s="10">
        <v>1237</v>
      </c>
      <c r="F102" s="10">
        <v>1314</v>
      </c>
      <c r="G102" s="10"/>
      <c r="H102" s="27">
        <f t="shared" si="2"/>
        <v>-0.022684310018903593</v>
      </c>
      <c r="I102" s="27">
        <f>SUM((C102-F102)/F102)</f>
        <v>-0.213089802130898</v>
      </c>
    </row>
    <row r="103" spans="1:9" ht="16.5">
      <c r="A103" s="6" t="s">
        <v>133</v>
      </c>
      <c r="B103" s="6"/>
      <c r="H103" s="24"/>
      <c r="I103" s="24"/>
    </row>
    <row r="104" spans="1:9" ht="12.75">
      <c r="A104" s="7" t="s">
        <v>48</v>
      </c>
      <c r="B104" s="7"/>
      <c r="C104" s="4">
        <v>42</v>
      </c>
      <c r="D104">
        <v>48</v>
      </c>
      <c r="E104">
        <v>46</v>
      </c>
      <c r="F104">
        <v>43</v>
      </c>
      <c r="H104" s="24">
        <f t="shared" si="2"/>
        <v>-0.125</v>
      </c>
      <c r="I104" s="24">
        <f aca="true" t="shared" si="5" ref="I104:I112">SUM((C104-F104)/F104)</f>
        <v>-0.023255813953488372</v>
      </c>
    </row>
    <row r="105" spans="1:9" ht="12.75">
      <c r="A105" s="7" t="s">
        <v>50</v>
      </c>
      <c r="B105" s="7"/>
      <c r="C105" s="4">
        <v>8</v>
      </c>
      <c r="D105">
        <v>11</v>
      </c>
      <c r="E105">
        <v>14</v>
      </c>
      <c r="F105">
        <v>13</v>
      </c>
      <c r="H105" s="24">
        <f t="shared" si="2"/>
        <v>-0.2727272727272727</v>
      </c>
      <c r="I105" s="24">
        <f t="shared" si="5"/>
        <v>-0.38461538461538464</v>
      </c>
    </row>
    <row r="106" spans="1:9" ht="12.75">
      <c r="A106" s="7" t="s">
        <v>51</v>
      </c>
      <c r="B106" s="7"/>
      <c r="C106" s="4">
        <v>26</v>
      </c>
      <c r="D106">
        <v>6</v>
      </c>
      <c r="E106">
        <v>4</v>
      </c>
      <c r="F106">
        <v>4</v>
      </c>
      <c r="H106" s="24">
        <f t="shared" si="2"/>
        <v>3.3333333333333335</v>
      </c>
      <c r="I106" s="24">
        <f t="shared" si="5"/>
        <v>5.5</v>
      </c>
    </row>
    <row r="107" spans="1:9" ht="12.75">
      <c r="A107" s="7" t="s">
        <v>31</v>
      </c>
      <c r="B107" s="7"/>
      <c r="C107" s="4">
        <v>86</v>
      </c>
      <c r="D107">
        <v>99</v>
      </c>
      <c r="E107">
        <v>98</v>
      </c>
      <c r="F107">
        <v>98</v>
      </c>
      <c r="H107" s="24">
        <f t="shared" si="2"/>
        <v>-0.13131313131313133</v>
      </c>
      <c r="I107" s="24">
        <f t="shared" si="5"/>
        <v>-0.12244897959183673</v>
      </c>
    </row>
    <row r="108" spans="1:9" ht="12.75">
      <c r="A108" s="7" t="s">
        <v>32</v>
      </c>
      <c r="B108" s="7"/>
      <c r="C108" s="4">
        <v>91</v>
      </c>
      <c r="D108">
        <v>98</v>
      </c>
      <c r="E108">
        <v>117</v>
      </c>
      <c r="F108">
        <v>112</v>
      </c>
      <c r="H108" s="24">
        <f t="shared" si="2"/>
        <v>-0.07142857142857142</v>
      </c>
      <c r="I108" s="24">
        <f t="shared" si="5"/>
        <v>-0.1875</v>
      </c>
    </row>
    <row r="109" spans="1:9" ht="12.75">
      <c r="A109" s="7" t="s">
        <v>38</v>
      </c>
      <c r="B109" s="7"/>
      <c r="C109">
        <v>0</v>
      </c>
      <c r="D109">
        <v>1</v>
      </c>
      <c r="E109">
        <v>1</v>
      </c>
      <c r="F109">
        <v>1</v>
      </c>
      <c r="H109" s="24">
        <f t="shared" si="2"/>
        <v>-1</v>
      </c>
      <c r="I109" s="24">
        <f t="shared" si="5"/>
        <v>-1</v>
      </c>
    </row>
    <row r="110" spans="1:9" ht="12.75">
      <c r="A110" s="7" t="s">
        <v>52</v>
      </c>
      <c r="B110" s="7"/>
      <c r="C110">
        <v>32</v>
      </c>
      <c r="D110">
        <v>30</v>
      </c>
      <c r="E110">
        <v>30</v>
      </c>
      <c r="F110">
        <v>25</v>
      </c>
      <c r="H110" s="24">
        <f t="shared" si="2"/>
        <v>0.06666666666666667</v>
      </c>
      <c r="I110" s="24">
        <f t="shared" si="5"/>
        <v>0.28</v>
      </c>
    </row>
    <row r="111" spans="1:9" ht="12.75">
      <c r="A111" s="7" t="s">
        <v>53</v>
      </c>
      <c r="B111" s="7"/>
      <c r="C111">
        <v>17</v>
      </c>
      <c r="D111">
        <v>17</v>
      </c>
      <c r="E111">
        <v>17</v>
      </c>
      <c r="F111">
        <v>18</v>
      </c>
      <c r="H111" s="24">
        <f t="shared" si="2"/>
        <v>0</v>
      </c>
      <c r="I111" s="24">
        <f t="shared" si="5"/>
        <v>-0.05555555555555555</v>
      </c>
    </row>
    <row r="112" spans="1:9" ht="14.25">
      <c r="A112" s="10" t="s">
        <v>39</v>
      </c>
      <c r="B112" s="10"/>
      <c r="C112" s="10">
        <v>302</v>
      </c>
      <c r="D112" s="10">
        <v>310</v>
      </c>
      <c r="E112" s="10">
        <v>327</v>
      </c>
      <c r="F112" s="10">
        <v>314</v>
      </c>
      <c r="G112" s="10"/>
      <c r="H112" s="27">
        <f t="shared" si="2"/>
        <v>-0.025806451612903226</v>
      </c>
      <c r="I112" s="27">
        <f t="shared" si="5"/>
        <v>-0.03821656050955414</v>
      </c>
    </row>
    <row r="113" spans="1:9" ht="16.5">
      <c r="A113" s="6" t="s">
        <v>134</v>
      </c>
      <c r="B113" s="6"/>
      <c r="H113" s="24"/>
      <c r="I113" s="24"/>
    </row>
    <row r="114" spans="1:9" ht="12.75">
      <c r="A114" t="s">
        <v>135</v>
      </c>
      <c r="C114">
        <v>1153</v>
      </c>
      <c r="D114">
        <v>1929</v>
      </c>
      <c r="E114">
        <v>2138</v>
      </c>
      <c r="F114">
        <v>2252</v>
      </c>
      <c r="H114" s="24">
        <f t="shared" si="2"/>
        <v>-0.4022809745982374</v>
      </c>
      <c r="I114" s="24">
        <f>SUM((C114-F114)/F114)</f>
        <v>-0.4880106571936057</v>
      </c>
    </row>
    <row r="115" spans="1:9" ht="12.75">
      <c r="A115" t="s">
        <v>136</v>
      </c>
      <c r="C115">
        <v>114</v>
      </c>
      <c r="D115">
        <v>142</v>
      </c>
      <c r="E115">
        <v>142</v>
      </c>
      <c r="F115">
        <v>140</v>
      </c>
      <c r="H115" s="24">
        <f t="shared" si="2"/>
        <v>-0.19718309859154928</v>
      </c>
      <c r="I115" s="24">
        <f>SUM((C115-F115)/F115)</f>
        <v>-0.18571428571428572</v>
      </c>
    </row>
    <row r="116" spans="1:9" ht="12.75">
      <c r="A116" s="13" t="s">
        <v>59</v>
      </c>
      <c r="B116" s="13"/>
      <c r="C116" s="13">
        <v>564</v>
      </c>
      <c r="D116">
        <v>562</v>
      </c>
      <c r="E116">
        <v>522</v>
      </c>
      <c r="F116">
        <v>592</v>
      </c>
      <c r="H116" s="24">
        <f t="shared" si="2"/>
        <v>0.0035587188612099642</v>
      </c>
      <c r="I116" s="24">
        <f>SUM((C116-F116)/F116)</f>
        <v>-0.0472972972972973</v>
      </c>
    </row>
    <row r="117" spans="1:9" ht="14.25">
      <c r="A117" s="10" t="s">
        <v>39</v>
      </c>
      <c r="B117" s="10"/>
      <c r="C117" s="10">
        <v>1831</v>
      </c>
      <c r="D117" s="10">
        <v>2633</v>
      </c>
      <c r="E117" s="10">
        <v>2802</v>
      </c>
      <c r="F117" s="10">
        <v>2984</v>
      </c>
      <c r="G117" s="10"/>
      <c r="H117" s="27">
        <f t="shared" si="2"/>
        <v>-0.30459551842005317</v>
      </c>
      <c r="I117" s="27">
        <f>SUM((C117-F117)/F117)</f>
        <v>-0.3863941018766756</v>
      </c>
    </row>
    <row r="118" spans="1:9" ht="16.5">
      <c r="A118" s="6" t="s">
        <v>137</v>
      </c>
      <c r="B118" s="6"/>
      <c r="H118" s="24"/>
      <c r="I118" s="24"/>
    </row>
    <row r="119" spans="1:9" ht="12.75">
      <c r="A119" s="7" t="s">
        <v>61</v>
      </c>
      <c r="B119" s="7"/>
      <c r="C119">
        <v>898</v>
      </c>
      <c r="D119">
        <v>1230</v>
      </c>
      <c r="E119">
        <v>1245</v>
      </c>
      <c r="F119">
        <v>1230</v>
      </c>
      <c r="H119" s="24">
        <f t="shared" si="2"/>
        <v>-0.26991869918699185</v>
      </c>
      <c r="I119" s="24">
        <f>SUM((C119-F119)/F119)</f>
        <v>-0.26991869918699185</v>
      </c>
    </row>
    <row r="120" spans="1:9" ht="12.75">
      <c r="A120" s="7" t="s">
        <v>59</v>
      </c>
      <c r="B120" s="7"/>
      <c r="C120">
        <v>114</v>
      </c>
      <c r="D120">
        <v>134</v>
      </c>
      <c r="E120">
        <v>145</v>
      </c>
      <c r="F120">
        <v>139</v>
      </c>
      <c r="H120" s="24">
        <f t="shared" si="2"/>
        <v>-0.14925373134328357</v>
      </c>
      <c r="I120" s="24">
        <f>SUM((C120-F120)/F120)</f>
        <v>-0.17985611510791366</v>
      </c>
    </row>
    <row r="121" spans="1:9" ht="14.25">
      <c r="A121" s="10" t="s">
        <v>39</v>
      </c>
      <c r="B121" s="10"/>
      <c r="C121" s="10">
        <v>1012</v>
      </c>
      <c r="D121" s="10">
        <v>1364</v>
      </c>
      <c r="E121" s="10">
        <v>1390</v>
      </c>
      <c r="F121" s="10">
        <v>1369</v>
      </c>
      <c r="G121" s="10"/>
      <c r="H121" s="27">
        <f t="shared" si="2"/>
        <v>-0.25806451612903225</v>
      </c>
      <c r="I121" s="27">
        <f>SUM((C121-F121)/F121)</f>
        <v>-0.26077428780131484</v>
      </c>
    </row>
    <row r="122" spans="1:9" ht="16.5">
      <c r="A122" s="6" t="s">
        <v>138</v>
      </c>
      <c r="B122" s="6"/>
      <c r="H122" s="24"/>
      <c r="I122" s="24"/>
    </row>
    <row r="123" spans="1:9" ht="12.75">
      <c r="A123" s="7" t="s">
        <v>26</v>
      </c>
      <c r="B123" s="7"/>
      <c r="C123">
        <v>63</v>
      </c>
      <c r="D123">
        <v>86</v>
      </c>
      <c r="E123">
        <v>84</v>
      </c>
      <c r="F123">
        <v>92</v>
      </c>
      <c r="H123" s="24">
        <f t="shared" si="2"/>
        <v>-0.26744186046511625</v>
      </c>
      <c r="I123" s="24">
        <f>SUM((C123-F123)/F123)</f>
        <v>-0.31521739130434784</v>
      </c>
    </row>
    <row r="124" spans="1:9" ht="12.75">
      <c r="A124" s="7" t="s">
        <v>20</v>
      </c>
      <c r="B124" s="7"/>
      <c r="C124">
        <v>28</v>
      </c>
      <c r="D124">
        <v>29</v>
      </c>
      <c r="E124">
        <v>26</v>
      </c>
      <c r="F124">
        <v>24</v>
      </c>
      <c r="H124" s="24">
        <f t="shared" si="2"/>
        <v>-0.034482758620689655</v>
      </c>
      <c r="I124" s="24">
        <f>SUM((C124-F124)/F124)</f>
        <v>0.16666666666666666</v>
      </c>
    </row>
    <row r="125" spans="1:9" ht="12.75">
      <c r="A125" s="7" t="s">
        <v>21</v>
      </c>
      <c r="B125" s="7"/>
      <c r="C125">
        <v>310</v>
      </c>
      <c r="D125">
        <v>276</v>
      </c>
      <c r="E125">
        <v>237</v>
      </c>
      <c r="F125">
        <v>235</v>
      </c>
      <c r="H125" s="24">
        <f t="shared" si="2"/>
        <v>0.12318840579710146</v>
      </c>
      <c r="I125" s="24">
        <f>SUM((C125-F125)/F125)</f>
        <v>0.3191489361702128</v>
      </c>
    </row>
    <row r="126" spans="1:9" ht="14.25">
      <c r="A126" s="10" t="s">
        <v>39</v>
      </c>
      <c r="B126" s="10"/>
      <c r="C126" s="10">
        <v>401</v>
      </c>
      <c r="D126" s="10">
        <v>391</v>
      </c>
      <c r="E126" s="10">
        <v>347</v>
      </c>
      <c r="F126" s="10">
        <v>351</v>
      </c>
      <c r="G126" s="10"/>
      <c r="H126" s="27">
        <f t="shared" si="2"/>
        <v>0.02557544757033248</v>
      </c>
      <c r="I126" s="27">
        <f>SUM((C126-F126)/F126)</f>
        <v>0.14245014245014245</v>
      </c>
    </row>
    <row r="127" spans="1:9" ht="16.5">
      <c r="A127" s="6" t="s">
        <v>139</v>
      </c>
      <c r="B127" s="6"/>
      <c r="H127" s="24"/>
      <c r="I127" s="24"/>
    </row>
    <row r="128" spans="1:9" ht="12.75">
      <c r="A128" s="7" t="s">
        <v>26</v>
      </c>
      <c r="B128" s="7"/>
      <c r="C128">
        <v>4</v>
      </c>
      <c r="D128">
        <v>2</v>
      </c>
      <c r="E128">
        <v>3</v>
      </c>
      <c r="F128">
        <v>2</v>
      </c>
      <c r="H128" s="24">
        <f t="shared" si="2"/>
        <v>1</v>
      </c>
      <c r="I128" s="24">
        <f>SUM((C128-F128)/F128)</f>
        <v>1</v>
      </c>
    </row>
    <row r="129" spans="1:9" ht="12.75">
      <c r="A129" s="7" t="s">
        <v>20</v>
      </c>
      <c r="B129" s="7"/>
      <c r="C129">
        <v>9</v>
      </c>
      <c r="D129">
        <v>8</v>
      </c>
      <c r="E129">
        <v>10</v>
      </c>
      <c r="F129">
        <v>9</v>
      </c>
      <c r="H129" s="24">
        <f t="shared" si="2"/>
        <v>0.125</v>
      </c>
      <c r="I129" s="24">
        <f>SUM((C129-F129)/F129)</f>
        <v>0</v>
      </c>
    </row>
    <row r="130" spans="1:9" ht="12.75">
      <c r="A130" s="7" t="s">
        <v>21</v>
      </c>
      <c r="B130" s="7"/>
      <c r="C130">
        <v>141</v>
      </c>
      <c r="D130">
        <v>150</v>
      </c>
      <c r="E130">
        <v>155</v>
      </c>
      <c r="F130">
        <v>136</v>
      </c>
      <c r="H130" s="24">
        <f t="shared" si="2"/>
        <v>-0.06</v>
      </c>
      <c r="I130" s="24">
        <f>SUM((C130-F130)/F130)</f>
        <v>0.03676470588235294</v>
      </c>
    </row>
    <row r="131" spans="1:9" ht="14.25">
      <c r="A131" s="10" t="s">
        <v>39</v>
      </c>
      <c r="B131" s="10"/>
      <c r="C131" s="10">
        <v>154</v>
      </c>
      <c r="D131" s="10">
        <v>160</v>
      </c>
      <c r="E131" s="10">
        <v>168</v>
      </c>
      <c r="F131" s="10">
        <v>147</v>
      </c>
      <c r="G131" s="10"/>
      <c r="H131" s="27">
        <f t="shared" si="2"/>
        <v>-0.0375</v>
      </c>
      <c r="I131" s="27">
        <f>SUM((C131-F131)/F131)</f>
        <v>0.047619047619047616</v>
      </c>
    </row>
    <row r="132" spans="1:9" ht="16.5">
      <c r="A132" s="6" t="s">
        <v>140</v>
      </c>
      <c r="B132" s="6"/>
      <c r="H132" s="24"/>
      <c r="I132" s="24"/>
    </row>
    <row r="133" spans="1:9" ht="12.75">
      <c r="A133" s="7" t="s">
        <v>61</v>
      </c>
      <c r="B133" s="7"/>
      <c r="C133">
        <v>1468</v>
      </c>
      <c r="D133">
        <v>1366</v>
      </c>
      <c r="E133">
        <v>1212</v>
      </c>
      <c r="F133">
        <v>1031</v>
      </c>
      <c r="H133" s="24">
        <f aca="true" t="shared" si="6" ref="H133:H161">SUM((C133-D133)/D133)</f>
        <v>0.0746705710102489</v>
      </c>
      <c r="I133" s="24">
        <f>SUM((C133-F133)/F133)</f>
        <v>0.4238603297769156</v>
      </c>
    </row>
    <row r="134" spans="1:9" ht="12.75">
      <c r="A134" s="7" t="s">
        <v>59</v>
      </c>
      <c r="B134" s="7"/>
      <c r="C134">
        <v>218</v>
      </c>
      <c r="D134">
        <v>204</v>
      </c>
      <c r="E134">
        <v>295</v>
      </c>
      <c r="F134">
        <v>157</v>
      </c>
      <c r="H134" s="24">
        <f t="shared" si="6"/>
        <v>0.06862745098039216</v>
      </c>
      <c r="I134" s="24">
        <f>SUM((C134-F134)/F134)</f>
        <v>0.3885350318471338</v>
      </c>
    </row>
    <row r="135" spans="1:9" ht="14.25">
      <c r="A135" s="10" t="s">
        <v>39</v>
      </c>
      <c r="B135" s="10"/>
      <c r="C135" s="10">
        <v>1686</v>
      </c>
      <c r="D135" s="10">
        <v>1570</v>
      </c>
      <c r="E135" s="10">
        <v>1388</v>
      </c>
      <c r="F135" s="10">
        <v>1188</v>
      </c>
      <c r="G135" s="10"/>
      <c r="H135" s="27">
        <f t="shared" si="6"/>
        <v>0.07388535031847134</v>
      </c>
      <c r="I135" s="27">
        <f>SUM((C135-F135)/F135)</f>
        <v>0.41919191919191917</v>
      </c>
    </row>
    <row r="136" spans="1:9" ht="16.5">
      <c r="A136" s="6" t="s">
        <v>141</v>
      </c>
      <c r="B136" s="6"/>
      <c r="H136" s="24"/>
      <c r="I136" s="24"/>
    </row>
    <row r="137" spans="1:9" ht="12.75">
      <c r="A137" s="7" t="s">
        <v>61</v>
      </c>
      <c r="B137" s="7"/>
      <c r="C137">
        <v>721</v>
      </c>
      <c r="D137">
        <v>548</v>
      </c>
      <c r="E137">
        <v>448</v>
      </c>
      <c r="F137">
        <v>356</v>
      </c>
      <c r="H137" s="24">
        <f t="shared" si="6"/>
        <v>0.3156934306569343</v>
      </c>
      <c r="I137" s="24">
        <f>SUM((C137-F137)/F137)</f>
        <v>1.0252808988764044</v>
      </c>
    </row>
    <row r="138" spans="1:9" ht="12.75">
      <c r="A138" s="7" t="s">
        <v>59</v>
      </c>
      <c r="B138" s="7"/>
      <c r="C138">
        <v>597</v>
      </c>
      <c r="D138">
        <v>469</v>
      </c>
      <c r="E138">
        <v>332</v>
      </c>
      <c r="F138">
        <v>233</v>
      </c>
      <c r="H138" s="24">
        <f t="shared" si="6"/>
        <v>0.27292110874200426</v>
      </c>
      <c r="I138" s="24">
        <f>SUM((C138-F138)/F138)</f>
        <v>1.5622317596566524</v>
      </c>
    </row>
    <row r="139" spans="1:9" ht="14.25">
      <c r="A139" s="10" t="s">
        <v>39</v>
      </c>
      <c r="B139" s="10"/>
      <c r="C139" s="10">
        <v>1318</v>
      </c>
      <c r="D139" s="10">
        <v>1017</v>
      </c>
      <c r="E139" s="10">
        <v>770</v>
      </c>
      <c r="F139" s="10">
        <v>589</v>
      </c>
      <c r="G139" s="10"/>
      <c r="H139" s="27">
        <f t="shared" si="6"/>
        <v>0.295968534906588</v>
      </c>
      <c r="I139" s="27">
        <f>SUM((C139-F139)/F139)</f>
        <v>1.237691001697793</v>
      </c>
    </row>
    <row r="140" spans="1:9" ht="16.5">
      <c r="A140" s="6" t="s">
        <v>142</v>
      </c>
      <c r="B140" s="6"/>
      <c r="H140" s="24"/>
      <c r="I140" s="24"/>
    </row>
    <row r="141" spans="1:9" ht="12.75">
      <c r="A141" s="7" t="s">
        <v>61</v>
      </c>
      <c r="B141" s="7"/>
      <c r="C141">
        <v>53</v>
      </c>
      <c r="D141">
        <v>14</v>
      </c>
      <c r="E141">
        <v>0</v>
      </c>
      <c r="F141">
        <v>0</v>
      </c>
      <c r="H141" s="24">
        <f t="shared" si="6"/>
        <v>2.7857142857142856</v>
      </c>
      <c r="I141" s="24" t="e">
        <f>SUM((C141-F141)/F141)</f>
        <v>#DIV/0!</v>
      </c>
    </row>
    <row r="142" spans="1:9" ht="12.75">
      <c r="A142" s="7" t="s">
        <v>59</v>
      </c>
      <c r="B142" s="7"/>
      <c r="C142">
        <v>25</v>
      </c>
      <c r="D142">
        <v>13</v>
      </c>
      <c r="E142">
        <v>1</v>
      </c>
      <c r="F142">
        <v>0</v>
      </c>
      <c r="H142" s="24">
        <f t="shared" si="6"/>
        <v>0.9230769230769231</v>
      </c>
      <c r="I142" s="24" t="e">
        <f>SUM((C142-F142)/F142)</f>
        <v>#DIV/0!</v>
      </c>
    </row>
    <row r="143" spans="1:9" ht="14.25">
      <c r="A143" s="10" t="s">
        <v>39</v>
      </c>
      <c r="B143" s="10"/>
      <c r="C143" s="10">
        <v>78</v>
      </c>
      <c r="D143" s="10">
        <v>27</v>
      </c>
      <c r="E143" s="10">
        <v>1</v>
      </c>
      <c r="F143" s="10">
        <v>0</v>
      </c>
      <c r="G143" s="10"/>
      <c r="H143" s="27">
        <f t="shared" si="6"/>
        <v>1.8888888888888888</v>
      </c>
      <c r="I143" s="27" t="e">
        <f>SUM((C143-F143)/F143)</f>
        <v>#DIV/0!</v>
      </c>
    </row>
    <row r="144" spans="1:9" ht="16.5">
      <c r="A144" s="6" t="s">
        <v>143</v>
      </c>
      <c r="B144" s="6"/>
      <c r="H144" s="24"/>
      <c r="I144" s="24"/>
    </row>
    <row r="145" spans="1:9" ht="12.75">
      <c r="A145" s="7" t="s">
        <v>61</v>
      </c>
      <c r="B145" s="7"/>
      <c r="C145">
        <v>94</v>
      </c>
      <c r="D145">
        <v>213</v>
      </c>
      <c r="E145">
        <v>324</v>
      </c>
      <c r="F145">
        <v>369</v>
      </c>
      <c r="H145" s="24">
        <f t="shared" si="6"/>
        <v>-0.5586854460093896</v>
      </c>
      <c r="I145" s="24">
        <f>SUM((C145-F145)/F145)</f>
        <v>-0.7452574525745257</v>
      </c>
    </row>
    <row r="146" spans="1:9" ht="15">
      <c r="A146" s="7" t="s">
        <v>59</v>
      </c>
      <c r="B146" s="5"/>
      <c r="C146">
        <v>91</v>
      </c>
      <c r="D146">
        <v>102</v>
      </c>
      <c r="E146">
        <v>139</v>
      </c>
      <c r="F146">
        <v>139</v>
      </c>
      <c r="H146" s="24">
        <f t="shared" si="6"/>
        <v>-0.10784313725490197</v>
      </c>
      <c r="I146" s="24">
        <f>SUM((C146-F146)/F146)</f>
        <v>-0.34532374100719426</v>
      </c>
    </row>
    <row r="147" spans="1:9" ht="14.25">
      <c r="A147" s="10" t="s">
        <v>39</v>
      </c>
      <c r="B147" s="10"/>
      <c r="C147" s="10">
        <v>185</v>
      </c>
      <c r="D147" s="10">
        <v>315</v>
      </c>
      <c r="E147" s="10">
        <v>463</v>
      </c>
      <c r="F147" s="10">
        <v>508</v>
      </c>
      <c r="G147" s="10"/>
      <c r="H147" s="27">
        <f t="shared" si="6"/>
        <v>-0.4126984126984127</v>
      </c>
      <c r="I147" s="27">
        <f>SUM((C147-F147)/F147)</f>
        <v>-0.6358267716535433</v>
      </c>
    </row>
    <row r="148" spans="1:9" ht="16.5">
      <c r="A148" s="6" t="s">
        <v>144</v>
      </c>
      <c r="B148" s="6"/>
      <c r="H148" s="24"/>
      <c r="I148" s="24"/>
    </row>
    <row r="149" spans="1:9" ht="12.75">
      <c r="A149" s="7" t="s">
        <v>61</v>
      </c>
      <c r="B149" s="7"/>
      <c r="C149">
        <v>17</v>
      </c>
      <c r="D149">
        <v>23</v>
      </c>
      <c r="E149">
        <v>46</v>
      </c>
      <c r="F149">
        <v>70</v>
      </c>
      <c r="H149" s="24">
        <f t="shared" si="6"/>
        <v>-0.2608695652173913</v>
      </c>
      <c r="I149" s="24">
        <f>SUM((C149-F149)/F149)</f>
        <v>-0.7571428571428571</v>
      </c>
    </row>
    <row r="150" spans="1:9" ht="12.75">
      <c r="A150" s="7" t="s">
        <v>59</v>
      </c>
      <c r="B150" s="7"/>
      <c r="C150">
        <v>111</v>
      </c>
      <c r="D150">
        <v>94</v>
      </c>
      <c r="E150">
        <v>79</v>
      </c>
      <c r="F150">
        <v>76</v>
      </c>
      <c r="H150" s="24">
        <f t="shared" si="6"/>
        <v>0.18085106382978725</v>
      </c>
      <c r="I150" s="24">
        <f>SUM((C150-F150)/F150)</f>
        <v>0.4605263157894737</v>
      </c>
    </row>
    <row r="151" spans="1:9" ht="14.25">
      <c r="A151" s="10" t="s">
        <v>39</v>
      </c>
      <c r="B151" s="10"/>
      <c r="C151" s="10">
        <v>128</v>
      </c>
      <c r="D151">
        <v>117</v>
      </c>
      <c r="E151" s="10">
        <v>125</v>
      </c>
      <c r="F151" s="10">
        <v>146</v>
      </c>
      <c r="G151" s="10"/>
      <c r="H151" s="27">
        <f t="shared" si="6"/>
        <v>0.09401709401709402</v>
      </c>
      <c r="I151" s="27">
        <f>SUM((C151-F151)/F151)</f>
        <v>-0.1232876712328767</v>
      </c>
    </row>
    <row r="152" spans="1:9" ht="16.5">
      <c r="A152" s="6" t="s">
        <v>145</v>
      </c>
      <c r="B152" s="6"/>
      <c r="H152" s="24"/>
      <c r="I152" s="24"/>
    </row>
    <row r="153" spans="1:9" ht="12.75">
      <c r="A153" s="7" t="s">
        <v>61</v>
      </c>
      <c r="B153" s="7"/>
      <c r="C153">
        <v>134</v>
      </c>
      <c r="D153">
        <v>180</v>
      </c>
      <c r="E153">
        <v>187</v>
      </c>
      <c r="F153">
        <v>190</v>
      </c>
      <c r="H153" s="24">
        <f t="shared" si="6"/>
        <v>-0.25555555555555554</v>
      </c>
      <c r="I153" s="24">
        <f>SUM((C153-F153)/F153)</f>
        <v>-0.29473684210526313</v>
      </c>
    </row>
    <row r="154" spans="1:9" ht="12.75">
      <c r="A154" s="7" t="s">
        <v>59</v>
      </c>
      <c r="B154" s="7"/>
      <c r="C154">
        <v>130</v>
      </c>
      <c r="D154">
        <v>95</v>
      </c>
      <c r="E154">
        <v>83</v>
      </c>
      <c r="F154">
        <v>81</v>
      </c>
      <c r="H154" s="24">
        <f t="shared" si="6"/>
        <v>0.3684210526315789</v>
      </c>
      <c r="I154" s="24">
        <f>SUM((C154-F154)/F154)</f>
        <v>0.6049382716049383</v>
      </c>
    </row>
    <row r="155" spans="1:9" ht="14.25">
      <c r="A155" s="10" t="s">
        <v>39</v>
      </c>
      <c r="B155" s="10"/>
      <c r="C155" s="10">
        <v>264</v>
      </c>
      <c r="D155" s="10">
        <v>275</v>
      </c>
      <c r="E155" s="10">
        <v>270</v>
      </c>
      <c r="F155" s="10">
        <v>271</v>
      </c>
      <c r="G155" s="10"/>
      <c r="H155" s="27">
        <f t="shared" si="6"/>
        <v>-0.04</v>
      </c>
      <c r="I155" s="27">
        <f>SUM((C155-F155)/F155)</f>
        <v>-0.025830258302583026</v>
      </c>
    </row>
    <row r="156" spans="1:9" ht="16.5">
      <c r="A156" s="6" t="s">
        <v>70</v>
      </c>
      <c r="B156" s="6"/>
      <c r="H156" s="24"/>
      <c r="I156" s="24"/>
    </row>
    <row r="157" spans="1:9" ht="12.75">
      <c r="A157" s="7" t="s">
        <v>59</v>
      </c>
      <c r="C157" s="7">
        <v>47</v>
      </c>
      <c r="D157">
        <v>19</v>
      </c>
      <c r="E157">
        <v>0</v>
      </c>
      <c r="F157">
        <v>0</v>
      </c>
      <c r="H157" s="24">
        <f t="shared" si="6"/>
        <v>1.4736842105263157</v>
      </c>
      <c r="I157" s="24" t="e">
        <f>SUM((C157-F157)/F157)</f>
        <v>#DIV/0!</v>
      </c>
    </row>
    <row r="158" spans="1:9" ht="14.25">
      <c r="A158" s="10" t="s">
        <v>39</v>
      </c>
      <c r="C158" s="10">
        <v>47</v>
      </c>
      <c r="D158">
        <v>19</v>
      </c>
      <c r="E158">
        <v>0</v>
      </c>
      <c r="F158">
        <v>0</v>
      </c>
      <c r="H158" s="24">
        <f t="shared" si="6"/>
        <v>1.4736842105263157</v>
      </c>
      <c r="I158" s="24" t="e">
        <f>SUM((C158-F158)/F158)</f>
        <v>#DIV/0!</v>
      </c>
    </row>
    <row r="159" spans="1:9" ht="14.25">
      <c r="A159" s="10"/>
      <c r="C159" s="10"/>
      <c r="H159" s="24"/>
      <c r="I159" s="24"/>
    </row>
    <row r="160" spans="1:9" ht="18">
      <c r="A160" s="15" t="s">
        <v>146</v>
      </c>
      <c r="B160" s="15"/>
      <c r="C160" s="15">
        <f>C161+C117</f>
        <v>50568</v>
      </c>
      <c r="D160" s="15">
        <v>59143</v>
      </c>
      <c r="E160" s="15">
        <v>65424</v>
      </c>
      <c r="F160" s="15">
        <v>72964</v>
      </c>
      <c r="H160" s="28">
        <f t="shared" si="6"/>
        <v>-0.14498757249378624</v>
      </c>
      <c r="I160" s="28">
        <f>SUM((C160-F160)/F160)</f>
        <v>-0.30694589112439014</v>
      </c>
    </row>
    <row r="161" spans="1:9" ht="12.75">
      <c r="A161" t="s">
        <v>147</v>
      </c>
      <c r="C161">
        <f>48737</f>
        <v>48737</v>
      </c>
      <c r="D161">
        <v>56510</v>
      </c>
      <c r="E161">
        <v>62622</v>
      </c>
      <c r="F161">
        <v>69980</v>
      </c>
      <c r="H161" s="24">
        <f t="shared" si="6"/>
        <v>-0.13755087595115909</v>
      </c>
      <c r="I161" s="24">
        <f>SUM((C161-F161)/F161)</f>
        <v>-0.30355815947413545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2.00390625" style="0" customWidth="1"/>
    <col min="2" max="2" width="7.7109375" style="0" customWidth="1"/>
    <col min="3" max="3" width="17.421875" style="0" customWidth="1"/>
    <col min="4" max="4" width="18.57421875" style="0" customWidth="1"/>
    <col min="5" max="5" width="15.8515625" style="0" customWidth="1"/>
    <col min="6" max="6" width="17.28125" style="0" customWidth="1"/>
  </cols>
  <sheetData>
    <row r="1" spans="3:6" ht="15">
      <c r="C1" s="5" t="s">
        <v>149</v>
      </c>
      <c r="D1" s="20" t="s">
        <v>157</v>
      </c>
      <c r="E1" s="5" t="s">
        <v>158</v>
      </c>
      <c r="F1" s="5" t="s">
        <v>159</v>
      </c>
    </row>
    <row r="2" spans="1:4" ht="16.5">
      <c r="A2" s="6" t="s">
        <v>125</v>
      </c>
      <c r="D2" t="s">
        <v>10</v>
      </c>
    </row>
    <row r="3" spans="1:6" ht="12.75">
      <c r="A3" s="7" t="s">
        <v>11</v>
      </c>
      <c r="C3" s="4">
        <v>12</v>
      </c>
      <c r="D3" s="21">
        <v>6</v>
      </c>
      <c r="E3">
        <v>13</v>
      </c>
      <c r="F3">
        <v>13</v>
      </c>
    </row>
    <row r="4" spans="1:6" ht="12.75">
      <c r="A4" s="7" t="s">
        <v>12</v>
      </c>
      <c r="C4" s="4">
        <v>75</v>
      </c>
      <c r="D4" s="21">
        <v>66</v>
      </c>
      <c r="E4">
        <v>72</v>
      </c>
      <c r="F4">
        <v>60</v>
      </c>
    </row>
    <row r="5" spans="1:6" ht="12.75">
      <c r="A5" s="7" t="s">
        <v>13</v>
      </c>
      <c r="C5" s="4">
        <v>24</v>
      </c>
      <c r="D5" s="21">
        <v>17</v>
      </c>
      <c r="E5">
        <v>27</v>
      </c>
      <c r="F5">
        <v>15</v>
      </c>
    </row>
    <row r="6" spans="1:6" ht="12.75">
      <c r="A6" s="7" t="s">
        <v>14</v>
      </c>
      <c r="C6" s="4">
        <v>97</v>
      </c>
      <c r="D6" s="21">
        <v>92</v>
      </c>
      <c r="E6">
        <v>109</v>
      </c>
      <c r="F6">
        <v>122</v>
      </c>
    </row>
    <row r="7" spans="1:6" ht="12.75">
      <c r="A7" s="7" t="s">
        <v>15</v>
      </c>
      <c r="C7" s="4">
        <v>58</v>
      </c>
      <c r="D7" s="21">
        <v>67</v>
      </c>
      <c r="E7">
        <v>91</v>
      </c>
      <c r="F7">
        <v>74</v>
      </c>
    </row>
    <row r="8" spans="1:6" ht="12.75">
      <c r="A8" s="7" t="s">
        <v>16</v>
      </c>
      <c r="C8" s="4">
        <v>120</v>
      </c>
      <c r="D8" s="21">
        <v>115</v>
      </c>
      <c r="E8">
        <v>136</v>
      </c>
      <c r="F8">
        <v>112</v>
      </c>
    </row>
    <row r="9" spans="1:6" ht="12.75">
      <c r="A9" s="7" t="s">
        <v>17</v>
      </c>
      <c r="C9" s="4">
        <v>282</v>
      </c>
      <c r="D9" s="21">
        <v>299</v>
      </c>
      <c r="E9">
        <v>233</v>
      </c>
      <c r="F9">
        <v>190</v>
      </c>
    </row>
    <row r="10" spans="1:10" ht="12.75">
      <c r="A10" s="7" t="s">
        <v>18</v>
      </c>
      <c r="C10" s="4">
        <v>53</v>
      </c>
      <c r="D10" s="21">
        <v>83</v>
      </c>
      <c r="E10">
        <v>80</v>
      </c>
      <c r="F10">
        <v>73</v>
      </c>
      <c r="J10" s="29"/>
    </row>
    <row r="11" spans="1:6" ht="12.75">
      <c r="A11" s="7" t="s">
        <v>19</v>
      </c>
      <c r="C11" s="4">
        <v>29</v>
      </c>
      <c r="D11" s="21">
        <v>19</v>
      </c>
      <c r="E11">
        <v>25</v>
      </c>
      <c r="F11">
        <v>27</v>
      </c>
    </row>
    <row r="12" spans="1:6" ht="12.75">
      <c r="A12" s="7" t="s">
        <v>20</v>
      </c>
      <c r="C12" s="4">
        <v>30</v>
      </c>
      <c r="D12" s="21">
        <v>35</v>
      </c>
      <c r="E12">
        <v>51</v>
      </c>
      <c r="F12">
        <v>66</v>
      </c>
    </row>
    <row r="13" spans="1:6" ht="12.75">
      <c r="A13" s="7" t="s">
        <v>21</v>
      </c>
      <c r="C13" s="4">
        <v>889</v>
      </c>
      <c r="D13" s="21">
        <v>741</v>
      </c>
      <c r="E13">
        <v>931</v>
      </c>
      <c r="F13">
        <v>599</v>
      </c>
    </row>
    <row r="14" spans="1:6" ht="12.75" hidden="1">
      <c r="A14" s="7" t="s">
        <v>22</v>
      </c>
      <c r="C14" s="8">
        <v>0</v>
      </c>
      <c r="D14" s="21">
        <v>0</v>
      </c>
      <c r="E14">
        <v>0</v>
      </c>
      <c r="F14">
        <v>1</v>
      </c>
    </row>
    <row r="15" spans="1:6" ht="12.75" hidden="1">
      <c r="A15" s="7" t="s">
        <v>41</v>
      </c>
      <c r="C15" s="8">
        <v>0</v>
      </c>
      <c r="D15" s="21">
        <v>1</v>
      </c>
      <c r="E15">
        <v>0</v>
      </c>
      <c r="F15">
        <v>0</v>
      </c>
    </row>
    <row r="16" spans="1:6" ht="12.75">
      <c r="A16" s="7" t="s">
        <v>23</v>
      </c>
      <c r="C16" s="8">
        <v>63</v>
      </c>
      <c r="D16" s="21">
        <v>57</v>
      </c>
      <c r="E16">
        <v>43</v>
      </c>
      <c r="F16">
        <v>42</v>
      </c>
    </row>
    <row r="17" spans="1:6" ht="12.75">
      <c r="A17" s="7" t="s">
        <v>24</v>
      </c>
      <c r="C17" s="8">
        <v>23</v>
      </c>
      <c r="D17" s="21">
        <v>30</v>
      </c>
      <c r="E17">
        <v>38</v>
      </c>
      <c r="F17">
        <v>64</v>
      </c>
    </row>
    <row r="18" spans="1:6" ht="12.75">
      <c r="A18" s="7" t="s">
        <v>25</v>
      </c>
      <c r="C18" s="8">
        <v>108</v>
      </c>
      <c r="D18" s="21">
        <v>118</v>
      </c>
      <c r="E18">
        <v>150</v>
      </c>
      <c r="F18">
        <v>123</v>
      </c>
    </row>
    <row r="19" spans="1:9" ht="14.25">
      <c r="A19" s="9" t="s">
        <v>26</v>
      </c>
      <c r="C19" s="11">
        <v>881</v>
      </c>
      <c r="D19" s="22">
        <v>912</v>
      </c>
      <c r="E19" s="10">
        <v>974</v>
      </c>
      <c r="F19" s="10">
        <v>873</v>
      </c>
      <c r="I19" s="10"/>
    </row>
    <row r="20" spans="1:6" ht="14.25">
      <c r="A20" s="9" t="s">
        <v>27</v>
      </c>
      <c r="C20" s="11">
        <v>982</v>
      </c>
      <c r="D20" s="22">
        <v>834</v>
      </c>
      <c r="E20" s="10">
        <v>1025</v>
      </c>
      <c r="F20" s="10">
        <v>708</v>
      </c>
    </row>
    <row r="21" spans="1:4" ht="16.5">
      <c r="A21" s="6" t="s">
        <v>126</v>
      </c>
      <c r="D21" s="21"/>
    </row>
    <row r="22" spans="1:6" ht="12.75">
      <c r="A22" s="7" t="s">
        <v>29</v>
      </c>
      <c r="C22" s="8">
        <v>324</v>
      </c>
      <c r="D22" s="21">
        <v>295</v>
      </c>
      <c r="E22">
        <v>394</v>
      </c>
      <c r="F22">
        <v>185</v>
      </c>
    </row>
    <row r="23" spans="1:6" ht="12.75">
      <c r="A23" s="7" t="s">
        <v>127</v>
      </c>
      <c r="C23" s="8">
        <v>96</v>
      </c>
      <c r="D23" s="21">
        <v>76</v>
      </c>
      <c r="E23">
        <v>113</v>
      </c>
      <c r="F23">
        <v>38</v>
      </c>
    </row>
    <row r="24" spans="1:6" ht="12.75">
      <c r="A24" s="7" t="s">
        <v>31</v>
      </c>
      <c r="C24" s="8">
        <v>10</v>
      </c>
      <c r="D24" s="21">
        <v>14</v>
      </c>
      <c r="E24">
        <v>9</v>
      </c>
      <c r="F24">
        <v>6</v>
      </c>
    </row>
    <row r="25" spans="1:6" ht="12.75">
      <c r="A25" s="7" t="s">
        <v>32</v>
      </c>
      <c r="C25" s="8">
        <v>15</v>
      </c>
      <c r="D25" s="21">
        <v>14</v>
      </c>
      <c r="E25">
        <v>15</v>
      </c>
      <c r="F25">
        <v>18</v>
      </c>
    </row>
    <row r="26" spans="1:6" ht="12.75">
      <c r="A26" s="7" t="s">
        <v>33</v>
      </c>
      <c r="C26" s="8">
        <v>7</v>
      </c>
      <c r="D26" s="21">
        <v>8</v>
      </c>
      <c r="E26">
        <v>8</v>
      </c>
      <c r="F26">
        <v>5</v>
      </c>
    </row>
    <row r="27" spans="1:6" ht="12.75">
      <c r="A27" s="7" t="s">
        <v>34</v>
      </c>
      <c r="C27" s="8">
        <v>17</v>
      </c>
      <c r="D27" s="21">
        <v>20</v>
      </c>
      <c r="E27">
        <v>10</v>
      </c>
      <c r="F27">
        <v>4</v>
      </c>
    </row>
    <row r="28" spans="1:6" ht="12.75">
      <c r="A28" s="7" t="s">
        <v>35</v>
      </c>
      <c r="C28" s="8">
        <v>34</v>
      </c>
      <c r="D28" s="21">
        <v>25</v>
      </c>
      <c r="E28">
        <v>27</v>
      </c>
      <c r="F28">
        <v>22</v>
      </c>
    </row>
    <row r="29" spans="1:6" ht="12.75">
      <c r="A29" s="7" t="s">
        <v>36</v>
      </c>
      <c r="C29" s="8">
        <v>4</v>
      </c>
      <c r="D29" s="21">
        <v>6</v>
      </c>
      <c r="E29">
        <v>2</v>
      </c>
      <c r="F29">
        <v>4</v>
      </c>
    </row>
    <row r="30" spans="1:6" ht="12.75">
      <c r="A30" s="7" t="s">
        <v>37</v>
      </c>
      <c r="C30" s="8">
        <v>2</v>
      </c>
      <c r="D30" s="21">
        <v>3</v>
      </c>
      <c r="E30">
        <v>0</v>
      </c>
      <c r="F30">
        <v>0</v>
      </c>
    </row>
    <row r="31" spans="1:6" ht="12.75">
      <c r="A31" s="7" t="s">
        <v>38</v>
      </c>
      <c r="C31" s="8">
        <v>9</v>
      </c>
      <c r="D31" s="21">
        <v>7</v>
      </c>
      <c r="E31">
        <v>7</v>
      </c>
      <c r="F31">
        <v>9</v>
      </c>
    </row>
    <row r="32" spans="1:6" ht="14.25">
      <c r="A32" s="10" t="s">
        <v>39</v>
      </c>
      <c r="C32" s="11">
        <v>518</v>
      </c>
      <c r="D32" s="22">
        <v>468</v>
      </c>
      <c r="E32" s="10">
        <v>578</v>
      </c>
      <c r="F32" s="10">
        <v>282</v>
      </c>
    </row>
    <row r="33" spans="1:4" ht="15.75" customHeight="1">
      <c r="A33" s="6" t="s">
        <v>128</v>
      </c>
      <c r="D33" s="21"/>
    </row>
    <row r="34" spans="1:6" ht="12.75" hidden="1">
      <c r="A34" s="7" t="s">
        <v>11</v>
      </c>
      <c r="C34" s="8">
        <v>0</v>
      </c>
      <c r="D34" s="21">
        <v>0</v>
      </c>
      <c r="E34">
        <v>0</v>
      </c>
      <c r="F34">
        <v>2</v>
      </c>
    </row>
    <row r="35" spans="1:6" ht="12.75" hidden="1">
      <c r="A35" s="7" t="s">
        <v>12</v>
      </c>
      <c r="C35" s="8">
        <v>0</v>
      </c>
      <c r="D35" s="21">
        <v>0</v>
      </c>
      <c r="E35">
        <v>1</v>
      </c>
      <c r="F35">
        <v>1</v>
      </c>
    </row>
    <row r="36" spans="1:6" ht="12.75" hidden="1">
      <c r="A36" s="7" t="s">
        <v>13</v>
      </c>
      <c r="C36" s="8">
        <v>0</v>
      </c>
      <c r="D36" s="21">
        <v>0</v>
      </c>
      <c r="E36">
        <v>0</v>
      </c>
      <c r="F36">
        <v>0</v>
      </c>
    </row>
    <row r="37" spans="1:6" ht="12.75" hidden="1">
      <c r="A37" s="7" t="s">
        <v>14</v>
      </c>
      <c r="C37" s="8">
        <v>0</v>
      </c>
      <c r="D37" s="21">
        <v>1</v>
      </c>
      <c r="E37">
        <v>4</v>
      </c>
      <c r="F37">
        <v>2</v>
      </c>
    </row>
    <row r="38" spans="1:6" ht="12.75" hidden="1">
      <c r="A38" s="7" t="s">
        <v>15</v>
      </c>
      <c r="C38" s="8">
        <v>0</v>
      </c>
      <c r="D38" s="21">
        <v>1</v>
      </c>
      <c r="E38">
        <v>2</v>
      </c>
      <c r="F38">
        <v>0</v>
      </c>
    </row>
    <row r="39" spans="1:6" ht="12.75" hidden="1">
      <c r="A39" s="7" t="s">
        <v>16</v>
      </c>
      <c r="C39" s="8">
        <v>1</v>
      </c>
      <c r="D39" s="21">
        <v>0</v>
      </c>
      <c r="E39">
        <v>0</v>
      </c>
      <c r="F39">
        <v>0</v>
      </c>
    </row>
    <row r="40" spans="1:6" ht="12.75" hidden="1">
      <c r="A40" s="7" t="s">
        <v>17</v>
      </c>
      <c r="C40" s="8">
        <v>0</v>
      </c>
      <c r="D40" s="21">
        <v>0</v>
      </c>
      <c r="E40">
        <v>0</v>
      </c>
      <c r="F40">
        <v>1</v>
      </c>
    </row>
    <row r="41" spans="1:6" ht="12.75" hidden="1">
      <c r="A41" s="7" t="s">
        <v>18</v>
      </c>
      <c r="C41" s="8">
        <v>0</v>
      </c>
      <c r="D41" s="21">
        <v>3</v>
      </c>
      <c r="E41">
        <v>3</v>
      </c>
      <c r="F41">
        <v>3</v>
      </c>
    </row>
    <row r="42" spans="1:6" ht="12.75" hidden="1">
      <c r="A42" s="7" t="s">
        <v>19</v>
      </c>
      <c r="C42" s="8">
        <v>0</v>
      </c>
      <c r="D42" s="21">
        <v>1</v>
      </c>
      <c r="E42">
        <v>1</v>
      </c>
      <c r="F42">
        <v>0</v>
      </c>
    </row>
    <row r="43" spans="1:6" ht="12.75" hidden="1">
      <c r="A43" s="7" t="s">
        <v>20</v>
      </c>
      <c r="C43" s="8">
        <v>0</v>
      </c>
      <c r="D43" s="21">
        <v>2</v>
      </c>
      <c r="E43">
        <v>0</v>
      </c>
      <c r="F43">
        <v>2</v>
      </c>
    </row>
    <row r="44" spans="1:6" ht="12.75" hidden="1">
      <c r="A44" s="7" t="s">
        <v>21</v>
      </c>
      <c r="C44" s="8">
        <v>0</v>
      </c>
      <c r="D44" s="21">
        <v>2</v>
      </c>
      <c r="E44">
        <v>3</v>
      </c>
      <c r="F44">
        <v>1</v>
      </c>
    </row>
    <row r="45" spans="1:6" ht="12.75" hidden="1">
      <c r="A45" s="7" t="s">
        <v>41</v>
      </c>
      <c r="C45" s="8">
        <v>0</v>
      </c>
      <c r="D45" s="21">
        <v>1</v>
      </c>
      <c r="E45">
        <v>0</v>
      </c>
      <c r="F45">
        <v>0</v>
      </c>
    </row>
    <row r="46" spans="1:6" ht="12.75" hidden="1">
      <c r="A46" s="7" t="s">
        <v>24</v>
      </c>
      <c r="C46" s="8">
        <v>1</v>
      </c>
      <c r="D46" s="21">
        <v>0</v>
      </c>
      <c r="E46">
        <v>0</v>
      </c>
      <c r="F46">
        <v>0</v>
      </c>
    </row>
    <row r="47" spans="1:6" ht="12.75" hidden="1">
      <c r="A47" s="7" t="s">
        <v>25</v>
      </c>
      <c r="C47" s="8">
        <v>3</v>
      </c>
      <c r="D47" s="21">
        <v>3</v>
      </c>
      <c r="E47">
        <v>8</v>
      </c>
      <c r="F47">
        <v>3</v>
      </c>
    </row>
    <row r="48" spans="1:6" ht="14.25">
      <c r="A48" s="10" t="s">
        <v>39</v>
      </c>
      <c r="C48" s="11">
        <v>5</v>
      </c>
      <c r="D48" s="22">
        <v>14</v>
      </c>
      <c r="E48" s="10">
        <v>22</v>
      </c>
      <c r="F48" s="10">
        <v>15</v>
      </c>
    </row>
    <row r="49" spans="1:4" ht="16.5">
      <c r="A49" s="6" t="s">
        <v>129</v>
      </c>
      <c r="D49" s="21"/>
    </row>
    <row r="50" spans="1:6" ht="12.75" hidden="1">
      <c r="A50" s="7" t="s">
        <v>11</v>
      </c>
      <c r="C50" s="8">
        <v>4</v>
      </c>
      <c r="D50" s="21">
        <v>1</v>
      </c>
      <c r="E50">
        <v>5</v>
      </c>
      <c r="F50">
        <v>6</v>
      </c>
    </row>
    <row r="51" spans="1:6" ht="12.75" hidden="1">
      <c r="A51" s="7" t="s">
        <v>12</v>
      </c>
      <c r="C51" s="8">
        <v>0</v>
      </c>
      <c r="D51" s="21">
        <v>0</v>
      </c>
      <c r="E51">
        <v>0</v>
      </c>
      <c r="F51">
        <v>0</v>
      </c>
    </row>
    <row r="52" spans="1:6" ht="12.75" hidden="1">
      <c r="A52" s="7" t="s">
        <v>13</v>
      </c>
      <c r="C52" s="8">
        <v>0</v>
      </c>
      <c r="D52" s="21">
        <v>0</v>
      </c>
      <c r="E52">
        <v>0</v>
      </c>
      <c r="F52">
        <v>0</v>
      </c>
    </row>
    <row r="53" spans="1:6" ht="12.75" hidden="1">
      <c r="A53" s="7" t="s">
        <v>14</v>
      </c>
      <c r="C53" s="8">
        <v>0</v>
      </c>
      <c r="D53" s="21">
        <v>0</v>
      </c>
      <c r="E53">
        <v>0</v>
      </c>
      <c r="F53">
        <v>0</v>
      </c>
    </row>
    <row r="54" spans="1:6" ht="12.75" hidden="1">
      <c r="A54" s="7" t="s">
        <v>15</v>
      </c>
      <c r="C54" s="8">
        <v>0</v>
      </c>
      <c r="D54" s="21">
        <v>0</v>
      </c>
      <c r="E54">
        <v>0</v>
      </c>
      <c r="F54">
        <v>0</v>
      </c>
    </row>
    <row r="55" spans="1:6" ht="12.75" hidden="1">
      <c r="A55" s="7" t="s">
        <v>16</v>
      </c>
      <c r="C55" s="8">
        <v>0</v>
      </c>
      <c r="D55" s="21">
        <v>0</v>
      </c>
      <c r="E55">
        <v>0</v>
      </c>
      <c r="F55">
        <v>0</v>
      </c>
    </row>
    <row r="56" spans="1:6" ht="12.75" hidden="1">
      <c r="A56" s="7" t="s">
        <v>17</v>
      </c>
      <c r="C56" s="8">
        <v>0</v>
      </c>
      <c r="D56" s="21">
        <v>0</v>
      </c>
      <c r="E56">
        <v>0</v>
      </c>
      <c r="F56">
        <v>0</v>
      </c>
    </row>
    <row r="57" spans="1:6" ht="12.75" hidden="1">
      <c r="A57" s="7" t="s">
        <v>18</v>
      </c>
      <c r="C57" s="8">
        <v>0</v>
      </c>
      <c r="D57" s="21">
        <v>0</v>
      </c>
      <c r="E57">
        <v>0</v>
      </c>
      <c r="F57">
        <v>0</v>
      </c>
    </row>
    <row r="58" spans="1:6" ht="12.75" hidden="1">
      <c r="A58" s="7" t="s">
        <v>19</v>
      </c>
      <c r="C58" s="8">
        <v>0</v>
      </c>
      <c r="D58" s="21">
        <v>0</v>
      </c>
      <c r="E58">
        <v>0</v>
      </c>
      <c r="F58">
        <v>0</v>
      </c>
    </row>
    <row r="59" spans="1:6" ht="12.75" hidden="1">
      <c r="A59" s="7" t="s">
        <v>20</v>
      </c>
      <c r="C59" s="8">
        <v>0</v>
      </c>
      <c r="D59" s="21">
        <v>0</v>
      </c>
      <c r="E59">
        <v>0</v>
      </c>
      <c r="F59">
        <v>0</v>
      </c>
    </row>
    <row r="60" spans="1:6" ht="12.75" hidden="1">
      <c r="A60" s="7" t="s">
        <v>21</v>
      </c>
      <c r="C60" s="8">
        <v>0</v>
      </c>
      <c r="D60" s="21">
        <v>0</v>
      </c>
      <c r="E60">
        <v>0</v>
      </c>
      <c r="F60">
        <v>0</v>
      </c>
    </row>
    <row r="61" spans="1:6" ht="12.75" hidden="1">
      <c r="A61" s="7" t="s">
        <v>22</v>
      </c>
      <c r="C61" s="8">
        <v>0</v>
      </c>
      <c r="D61" s="21">
        <v>0</v>
      </c>
      <c r="E61">
        <v>0</v>
      </c>
      <c r="F61">
        <v>0</v>
      </c>
    </row>
    <row r="62" spans="1:6" ht="12.75" hidden="1">
      <c r="A62" s="7" t="s">
        <v>41</v>
      </c>
      <c r="C62" s="8">
        <v>0</v>
      </c>
      <c r="D62" s="21">
        <v>0</v>
      </c>
      <c r="E62">
        <v>0</v>
      </c>
      <c r="F62">
        <v>0</v>
      </c>
    </row>
    <row r="63" spans="1:6" ht="12.75" hidden="1">
      <c r="A63" s="7" t="s">
        <v>23</v>
      </c>
      <c r="C63" s="8">
        <v>0</v>
      </c>
      <c r="D63" s="21">
        <v>0</v>
      </c>
      <c r="E63">
        <v>0</v>
      </c>
      <c r="F63">
        <v>0</v>
      </c>
    </row>
    <row r="64" spans="1:6" ht="12.75" hidden="1">
      <c r="A64" s="7" t="s">
        <v>24</v>
      </c>
      <c r="C64" s="8">
        <v>0</v>
      </c>
      <c r="D64" s="21">
        <v>0</v>
      </c>
      <c r="E64">
        <v>0</v>
      </c>
      <c r="F64">
        <v>3</v>
      </c>
    </row>
    <row r="65" spans="1:6" ht="12.75" hidden="1">
      <c r="A65" s="7" t="s">
        <v>25</v>
      </c>
      <c r="C65" s="8">
        <v>0</v>
      </c>
      <c r="D65" s="21">
        <v>0</v>
      </c>
      <c r="E65">
        <v>0</v>
      </c>
      <c r="F65">
        <v>0</v>
      </c>
    </row>
    <row r="66" spans="1:6" ht="14.25">
      <c r="A66" s="10" t="s">
        <v>39</v>
      </c>
      <c r="C66" s="11">
        <v>4</v>
      </c>
      <c r="D66" s="22">
        <v>1</v>
      </c>
      <c r="E66" s="10">
        <v>5</v>
      </c>
      <c r="F66" s="10">
        <v>9</v>
      </c>
    </row>
    <row r="67" spans="1:4" ht="15.75">
      <c r="A67" s="12" t="s">
        <v>130</v>
      </c>
      <c r="D67" s="21"/>
    </row>
    <row r="68" spans="1:6" ht="12.75">
      <c r="A68" s="7" t="s">
        <v>11</v>
      </c>
      <c r="C68" s="4">
        <v>19</v>
      </c>
      <c r="D68" s="21">
        <v>8</v>
      </c>
      <c r="E68">
        <v>7</v>
      </c>
      <c r="F68">
        <v>5</v>
      </c>
    </row>
    <row r="69" spans="1:6" ht="12.75">
      <c r="A69" s="7" t="s">
        <v>12</v>
      </c>
      <c r="C69" s="4">
        <v>2</v>
      </c>
      <c r="D69" s="21">
        <v>4</v>
      </c>
      <c r="E69">
        <v>7</v>
      </c>
      <c r="F69">
        <v>1</v>
      </c>
    </row>
    <row r="70" spans="1:6" ht="12.75">
      <c r="A70" s="7" t="s">
        <v>13</v>
      </c>
      <c r="C70" s="4">
        <v>2</v>
      </c>
      <c r="D70" s="21">
        <v>2</v>
      </c>
      <c r="E70">
        <v>8</v>
      </c>
      <c r="F70">
        <v>8</v>
      </c>
    </row>
    <row r="71" spans="1:6" ht="12.75">
      <c r="A71" s="7" t="s">
        <v>14</v>
      </c>
      <c r="C71" s="4">
        <v>4</v>
      </c>
      <c r="D71" s="21">
        <v>5</v>
      </c>
      <c r="E71">
        <v>2</v>
      </c>
      <c r="F71">
        <v>7</v>
      </c>
    </row>
    <row r="72" spans="1:6" ht="12.75">
      <c r="A72" s="7" t="s">
        <v>15</v>
      </c>
      <c r="C72" s="4">
        <v>5</v>
      </c>
      <c r="D72" s="21">
        <v>6</v>
      </c>
      <c r="E72">
        <v>12</v>
      </c>
      <c r="F72">
        <v>5</v>
      </c>
    </row>
    <row r="73" spans="1:6" ht="12.75">
      <c r="A73" s="7" t="s">
        <v>16</v>
      </c>
      <c r="C73" s="4">
        <v>67</v>
      </c>
      <c r="D73" s="21">
        <v>68</v>
      </c>
      <c r="E73">
        <v>47</v>
      </c>
      <c r="F73">
        <v>65</v>
      </c>
    </row>
    <row r="74" spans="1:6" ht="12.75">
      <c r="A74" s="7" t="s">
        <v>17</v>
      </c>
      <c r="C74" s="4">
        <v>56</v>
      </c>
      <c r="D74" s="21">
        <v>58</v>
      </c>
      <c r="E74">
        <v>51</v>
      </c>
      <c r="F74">
        <v>33</v>
      </c>
    </row>
    <row r="75" spans="1:6" ht="12.75">
      <c r="A75" s="7" t="s">
        <v>18</v>
      </c>
      <c r="C75" s="4">
        <v>33</v>
      </c>
      <c r="D75" s="21">
        <v>15</v>
      </c>
      <c r="E75">
        <v>32</v>
      </c>
      <c r="F75">
        <v>21</v>
      </c>
    </row>
    <row r="76" spans="1:6" ht="12.75">
      <c r="A76" s="7" t="s">
        <v>19</v>
      </c>
      <c r="C76" s="8">
        <v>4</v>
      </c>
      <c r="D76" s="21">
        <v>4</v>
      </c>
      <c r="E76">
        <v>0</v>
      </c>
      <c r="F76">
        <v>3</v>
      </c>
    </row>
    <row r="77" spans="1:6" ht="12.75">
      <c r="A77" s="7" t="s">
        <v>20</v>
      </c>
      <c r="C77" s="8">
        <v>0</v>
      </c>
      <c r="D77" s="21">
        <v>0</v>
      </c>
      <c r="E77">
        <v>0</v>
      </c>
      <c r="F77">
        <v>0</v>
      </c>
    </row>
    <row r="78" spans="1:6" ht="12.75">
      <c r="A78" s="7" t="s">
        <v>21</v>
      </c>
      <c r="C78" s="8">
        <v>446</v>
      </c>
      <c r="D78" s="21">
        <v>398</v>
      </c>
      <c r="E78">
        <v>295</v>
      </c>
      <c r="F78">
        <v>416</v>
      </c>
    </row>
    <row r="79" spans="1:6" ht="12.75">
      <c r="A79" s="7" t="s">
        <v>22</v>
      </c>
      <c r="C79" s="8">
        <v>31</v>
      </c>
      <c r="D79" s="21">
        <v>16</v>
      </c>
      <c r="E79">
        <v>33</v>
      </c>
      <c r="F79">
        <v>52</v>
      </c>
    </row>
    <row r="80" spans="1:6" ht="12.75">
      <c r="A80" s="7" t="s">
        <v>41</v>
      </c>
      <c r="C80" s="8">
        <v>532</v>
      </c>
      <c r="D80" s="21">
        <v>581</v>
      </c>
      <c r="E80">
        <v>555</v>
      </c>
      <c r="F80">
        <v>537</v>
      </c>
    </row>
    <row r="81" spans="1:6" ht="12.75">
      <c r="A81" s="7" t="s">
        <v>23</v>
      </c>
      <c r="C81" s="8">
        <v>164</v>
      </c>
      <c r="D81" s="21">
        <v>158</v>
      </c>
      <c r="E81">
        <v>143</v>
      </c>
      <c r="F81">
        <v>128</v>
      </c>
    </row>
    <row r="82" spans="1:6" ht="12.75">
      <c r="A82" s="7" t="s">
        <v>24</v>
      </c>
      <c r="C82" s="8">
        <v>2</v>
      </c>
      <c r="D82" s="21">
        <v>14</v>
      </c>
      <c r="E82">
        <v>4</v>
      </c>
      <c r="F82">
        <v>9</v>
      </c>
    </row>
    <row r="83" spans="1:6" ht="12.75">
      <c r="A83" s="7" t="s">
        <v>25</v>
      </c>
      <c r="C83" s="8">
        <v>7</v>
      </c>
      <c r="D83" s="21">
        <v>1</v>
      </c>
      <c r="E83">
        <v>2</v>
      </c>
      <c r="F83">
        <v>6</v>
      </c>
    </row>
    <row r="84" spans="1:6" ht="14.25">
      <c r="A84" s="10" t="s">
        <v>26</v>
      </c>
      <c r="C84" s="11">
        <v>197</v>
      </c>
      <c r="D84" s="22">
        <v>185</v>
      </c>
      <c r="E84" s="10">
        <v>172</v>
      </c>
      <c r="F84" s="10">
        <v>163</v>
      </c>
    </row>
    <row r="85" spans="1:6" ht="14.25">
      <c r="A85" s="10" t="s">
        <v>27</v>
      </c>
      <c r="C85" s="11">
        <v>1193</v>
      </c>
      <c r="D85" s="22">
        <v>1170</v>
      </c>
      <c r="E85" s="10">
        <v>1056</v>
      </c>
      <c r="F85" s="10">
        <v>1167</v>
      </c>
    </row>
    <row r="86" spans="1:6" ht="16.5">
      <c r="A86" s="6" t="s">
        <v>131</v>
      </c>
      <c r="C86" s="10"/>
      <c r="D86" s="22"/>
      <c r="E86" s="10"/>
      <c r="F86" s="10"/>
    </row>
    <row r="87" spans="1:6" ht="12.75">
      <c r="A87" s="7" t="s">
        <v>45</v>
      </c>
      <c r="C87" s="8">
        <v>0</v>
      </c>
      <c r="D87" s="21">
        <v>0</v>
      </c>
      <c r="E87">
        <v>0</v>
      </c>
      <c r="F87">
        <v>2</v>
      </c>
    </row>
    <row r="88" spans="1:6" ht="12.75">
      <c r="A88" s="7" t="s">
        <v>46</v>
      </c>
      <c r="C88" s="4">
        <v>18</v>
      </c>
      <c r="D88" s="21">
        <v>19</v>
      </c>
      <c r="E88">
        <v>4</v>
      </c>
      <c r="F88">
        <v>7</v>
      </c>
    </row>
    <row r="89" spans="1:6" ht="12.75">
      <c r="A89" s="7" t="s">
        <v>47</v>
      </c>
      <c r="C89" s="4">
        <v>124</v>
      </c>
      <c r="D89" s="21">
        <v>120</v>
      </c>
      <c r="E89">
        <v>79</v>
      </c>
      <c r="F89">
        <v>124</v>
      </c>
    </row>
    <row r="90" spans="1:6" ht="12.75">
      <c r="A90" s="7" t="s">
        <v>48</v>
      </c>
      <c r="C90" s="4">
        <v>3</v>
      </c>
      <c r="D90" s="21">
        <v>4</v>
      </c>
      <c r="E90">
        <v>3</v>
      </c>
      <c r="F90">
        <v>5</v>
      </c>
    </row>
    <row r="91" spans="1:6" ht="12.75">
      <c r="A91" s="7" t="s">
        <v>49</v>
      </c>
      <c r="C91" s="4">
        <v>46</v>
      </c>
      <c r="D91" s="21">
        <v>22</v>
      </c>
      <c r="E91">
        <v>17</v>
      </c>
      <c r="F91">
        <v>10</v>
      </c>
    </row>
    <row r="92" spans="1:6" ht="12.75">
      <c r="A92" s="7" t="s">
        <v>50</v>
      </c>
      <c r="C92" s="4">
        <v>16</v>
      </c>
      <c r="D92" s="21">
        <v>17</v>
      </c>
      <c r="E92">
        <v>8</v>
      </c>
      <c r="F92">
        <v>10</v>
      </c>
    </row>
    <row r="93" spans="1:6" ht="12.75">
      <c r="A93" s="7" t="s">
        <v>51</v>
      </c>
      <c r="C93" s="4">
        <v>28</v>
      </c>
      <c r="D93" s="21">
        <v>45</v>
      </c>
      <c r="E93">
        <v>26</v>
      </c>
      <c r="F93">
        <v>30</v>
      </c>
    </row>
    <row r="94" spans="1:6" ht="12.75">
      <c r="A94" s="7" t="s">
        <v>31</v>
      </c>
      <c r="C94" s="4">
        <v>2</v>
      </c>
      <c r="D94" s="21">
        <v>3</v>
      </c>
      <c r="E94">
        <v>4</v>
      </c>
      <c r="F94">
        <v>2</v>
      </c>
    </row>
    <row r="95" spans="1:6" ht="12.75">
      <c r="A95" s="7" t="s">
        <v>32</v>
      </c>
      <c r="C95" s="4">
        <v>58</v>
      </c>
      <c r="D95" s="21">
        <v>45</v>
      </c>
      <c r="E95">
        <v>43</v>
      </c>
      <c r="F95">
        <v>52</v>
      </c>
    </row>
    <row r="96" spans="1:6" ht="12.75">
      <c r="A96" s="7" t="s">
        <v>38</v>
      </c>
      <c r="C96" s="4">
        <v>17</v>
      </c>
      <c r="D96" s="21">
        <v>9</v>
      </c>
      <c r="E96">
        <v>7</v>
      </c>
      <c r="F96">
        <v>8</v>
      </c>
    </row>
    <row r="97" spans="1:6" ht="12.75">
      <c r="A97" s="7" t="s">
        <v>52</v>
      </c>
      <c r="C97" s="4">
        <v>14</v>
      </c>
      <c r="D97" s="21">
        <v>15</v>
      </c>
      <c r="E97">
        <v>28</v>
      </c>
      <c r="F97">
        <v>29</v>
      </c>
    </row>
    <row r="98" spans="1:6" ht="12.75">
      <c r="A98" s="7" t="s">
        <v>53</v>
      </c>
      <c r="C98" s="8">
        <v>0</v>
      </c>
      <c r="D98" s="21">
        <v>0</v>
      </c>
      <c r="E98">
        <v>0</v>
      </c>
      <c r="F98">
        <v>30</v>
      </c>
    </row>
    <row r="99" spans="1:6" ht="14.25">
      <c r="A99" s="10" t="s">
        <v>39</v>
      </c>
      <c r="C99" s="11">
        <v>326</v>
      </c>
      <c r="D99" s="22">
        <v>299</v>
      </c>
      <c r="E99" s="10">
        <v>219</v>
      </c>
      <c r="F99" s="10">
        <v>309</v>
      </c>
    </row>
    <row r="100" spans="1:4" ht="16.5">
      <c r="A100" s="6" t="s">
        <v>132</v>
      </c>
      <c r="D100" s="21"/>
    </row>
    <row r="101" spans="1:6" ht="12.75">
      <c r="A101" s="7" t="s">
        <v>27</v>
      </c>
      <c r="C101" s="8">
        <v>125</v>
      </c>
      <c r="D101" s="21">
        <v>80</v>
      </c>
      <c r="E101">
        <v>82</v>
      </c>
      <c r="F101">
        <v>120</v>
      </c>
    </row>
    <row r="102" spans="1:6" ht="14.25">
      <c r="A102" s="10" t="s">
        <v>39</v>
      </c>
      <c r="C102" s="11">
        <v>125</v>
      </c>
      <c r="D102" s="22">
        <v>80</v>
      </c>
      <c r="E102" s="10">
        <v>82</v>
      </c>
      <c r="F102" s="10">
        <v>120</v>
      </c>
    </row>
    <row r="103" spans="1:4" ht="16.5">
      <c r="A103" s="6" t="s">
        <v>133</v>
      </c>
      <c r="D103" s="21"/>
    </row>
    <row r="104" spans="1:6" ht="12.75">
      <c r="A104" s="7" t="s">
        <v>48</v>
      </c>
      <c r="C104" s="4">
        <v>3</v>
      </c>
      <c r="D104" s="21">
        <v>2</v>
      </c>
      <c r="E104">
        <v>3</v>
      </c>
      <c r="F104">
        <v>4</v>
      </c>
    </row>
    <row r="105" spans="1:6" ht="12.75">
      <c r="A105" s="7" t="s">
        <v>50</v>
      </c>
      <c r="C105" s="8">
        <v>0</v>
      </c>
      <c r="D105" s="21">
        <v>0</v>
      </c>
      <c r="E105">
        <v>1</v>
      </c>
      <c r="F105">
        <v>2</v>
      </c>
    </row>
    <row r="106" spans="1:6" ht="12.75">
      <c r="A106" s="7" t="s">
        <v>51</v>
      </c>
      <c r="C106" s="4">
        <v>17</v>
      </c>
      <c r="D106" s="21">
        <v>2</v>
      </c>
      <c r="E106">
        <v>0</v>
      </c>
      <c r="F106">
        <v>0</v>
      </c>
    </row>
    <row r="107" spans="1:6" ht="12.75">
      <c r="A107" s="7" t="s">
        <v>31</v>
      </c>
      <c r="C107" s="4">
        <v>11</v>
      </c>
      <c r="D107" s="21">
        <v>4</v>
      </c>
      <c r="E107">
        <v>0</v>
      </c>
      <c r="F107">
        <v>2</v>
      </c>
    </row>
    <row r="108" spans="1:6" ht="12.75">
      <c r="A108" s="7" t="s">
        <v>32</v>
      </c>
      <c r="C108" s="8">
        <v>7</v>
      </c>
      <c r="D108" s="21">
        <v>1</v>
      </c>
      <c r="E108">
        <v>6</v>
      </c>
      <c r="F108">
        <v>6</v>
      </c>
    </row>
    <row r="109" spans="1:6" ht="12.75">
      <c r="A109" s="7" t="s">
        <v>38</v>
      </c>
      <c r="C109" s="8">
        <v>0</v>
      </c>
      <c r="D109" s="21">
        <v>0</v>
      </c>
      <c r="E109">
        <v>0</v>
      </c>
      <c r="F109">
        <v>0</v>
      </c>
    </row>
    <row r="110" spans="1:6" ht="12.75">
      <c r="A110" s="7" t="s">
        <v>52</v>
      </c>
      <c r="C110" s="8">
        <v>0</v>
      </c>
      <c r="D110" s="21">
        <v>0</v>
      </c>
      <c r="E110">
        <v>5</v>
      </c>
      <c r="F110">
        <v>14</v>
      </c>
    </row>
    <row r="111" spans="1:6" ht="12.75">
      <c r="A111" s="7" t="s">
        <v>53</v>
      </c>
      <c r="C111" s="8">
        <v>0</v>
      </c>
      <c r="D111" s="21">
        <v>0</v>
      </c>
      <c r="E111">
        <v>0</v>
      </c>
      <c r="F111">
        <v>18</v>
      </c>
    </row>
    <row r="112" spans="1:6" ht="14.25">
      <c r="A112" s="10" t="s">
        <v>39</v>
      </c>
      <c r="C112" s="11">
        <v>38</v>
      </c>
      <c r="D112" s="22">
        <v>9</v>
      </c>
      <c r="E112" s="10">
        <v>15</v>
      </c>
      <c r="F112" s="10">
        <v>46</v>
      </c>
    </row>
    <row r="113" spans="1:4" ht="16.5">
      <c r="A113" s="6" t="s">
        <v>134</v>
      </c>
      <c r="D113" s="21"/>
    </row>
    <row r="114" spans="1:6" ht="12.75">
      <c r="A114" t="s">
        <v>135</v>
      </c>
      <c r="C114" s="4">
        <v>683</v>
      </c>
      <c r="D114" s="21">
        <v>832</v>
      </c>
      <c r="E114">
        <v>910</v>
      </c>
      <c r="F114">
        <v>914</v>
      </c>
    </row>
    <row r="115" spans="1:6" ht="12.75">
      <c r="A115" t="s">
        <v>136</v>
      </c>
      <c r="C115" s="4">
        <v>0</v>
      </c>
      <c r="D115" s="21">
        <v>0</v>
      </c>
      <c r="E115">
        <v>2</v>
      </c>
      <c r="F115">
        <v>2</v>
      </c>
    </row>
    <row r="116" spans="1:6" ht="12.75">
      <c r="A116" s="13" t="s">
        <v>59</v>
      </c>
      <c r="C116" s="4">
        <v>104</v>
      </c>
      <c r="D116" s="21">
        <v>152</v>
      </c>
      <c r="E116">
        <v>112</v>
      </c>
      <c r="F116">
        <v>119</v>
      </c>
    </row>
    <row r="117" spans="1:6" ht="14.25">
      <c r="A117" s="10" t="s">
        <v>39</v>
      </c>
      <c r="C117" s="11">
        <v>787</v>
      </c>
      <c r="D117" s="22">
        <v>984</v>
      </c>
      <c r="E117" s="10">
        <v>1024</v>
      </c>
      <c r="F117" s="10">
        <v>1035</v>
      </c>
    </row>
    <row r="118" spans="1:4" ht="16.5">
      <c r="A118" s="6" t="s">
        <v>137</v>
      </c>
      <c r="D118" s="21"/>
    </row>
    <row r="119" spans="1:6" ht="12.75">
      <c r="A119" s="7" t="s">
        <v>61</v>
      </c>
      <c r="C119" s="8">
        <v>21</v>
      </c>
      <c r="D119" s="21">
        <v>24</v>
      </c>
      <c r="E119">
        <v>19</v>
      </c>
      <c r="F119">
        <v>51</v>
      </c>
    </row>
    <row r="120" spans="1:6" ht="12.75">
      <c r="A120" s="7" t="s">
        <v>59</v>
      </c>
      <c r="C120" s="8">
        <v>12</v>
      </c>
      <c r="D120" s="21">
        <v>9</v>
      </c>
      <c r="E120">
        <v>6</v>
      </c>
      <c r="F120">
        <v>12</v>
      </c>
    </row>
    <row r="121" spans="1:6" ht="14.25">
      <c r="A121" s="10" t="s">
        <v>39</v>
      </c>
      <c r="C121" s="11">
        <v>33</v>
      </c>
      <c r="D121" s="22">
        <v>33</v>
      </c>
      <c r="E121" s="10">
        <v>25</v>
      </c>
      <c r="F121" s="10">
        <v>63</v>
      </c>
    </row>
    <row r="122" spans="1:4" ht="16.5">
      <c r="A122" s="6" t="s">
        <v>138</v>
      </c>
      <c r="D122" s="21"/>
    </row>
    <row r="123" spans="1:6" ht="12.75">
      <c r="A123" s="7" t="s">
        <v>26</v>
      </c>
      <c r="C123" s="8">
        <v>3</v>
      </c>
      <c r="D123" s="21">
        <v>6</v>
      </c>
      <c r="E123">
        <v>3</v>
      </c>
      <c r="F123">
        <v>4</v>
      </c>
    </row>
    <row r="124" spans="1:6" ht="12.75">
      <c r="A124" s="7" t="s">
        <v>20</v>
      </c>
      <c r="C124" s="8">
        <v>3</v>
      </c>
      <c r="D124" s="21">
        <v>3</v>
      </c>
      <c r="E124">
        <v>3</v>
      </c>
      <c r="F124">
        <v>2</v>
      </c>
    </row>
    <row r="125" spans="1:6" ht="12.75">
      <c r="A125" s="7" t="s">
        <v>21</v>
      </c>
      <c r="C125" s="8">
        <v>49</v>
      </c>
      <c r="D125" s="21">
        <v>45</v>
      </c>
      <c r="E125">
        <v>44</v>
      </c>
      <c r="F125">
        <v>32</v>
      </c>
    </row>
    <row r="126" spans="1:6" ht="14.25">
      <c r="A126" s="10" t="s">
        <v>39</v>
      </c>
      <c r="C126" s="11">
        <v>55</v>
      </c>
      <c r="D126" s="22">
        <v>54</v>
      </c>
      <c r="E126" s="10">
        <v>50</v>
      </c>
      <c r="F126" s="10">
        <v>38</v>
      </c>
    </row>
    <row r="127" spans="1:4" ht="16.5">
      <c r="A127" s="6" t="s">
        <v>139</v>
      </c>
      <c r="D127" s="21"/>
    </row>
    <row r="128" spans="1:6" ht="12.75">
      <c r="A128" s="7" t="s">
        <v>26</v>
      </c>
      <c r="C128" s="8">
        <v>1</v>
      </c>
      <c r="D128" s="21">
        <v>0</v>
      </c>
      <c r="E128">
        <v>1</v>
      </c>
      <c r="F128">
        <v>0</v>
      </c>
    </row>
    <row r="129" spans="1:6" ht="12.75">
      <c r="A129" s="7" t="s">
        <v>20</v>
      </c>
      <c r="C129" s="8">
        <v>3</v>
      </c>
      <c r="D129" s="21">
        <v>0</v>
      </c>
      <c r="E129">
        <v>1</v>
      </c>
      <c r="F129">
        <v>1</v>
      </c>
    </row>
    <row r="130" spans="1:6" ht="12.75">
      <c r="A130" s="7" t="s">
        <v>21</v>
      </c>
      <c r="C130" s="8">
        <v>25</v>
      </c>
      <c r="D130" s="21">
        <v>27</v>
      </c>
      <c r="E130">
        <v>19</v>
      </c>
      <c r="F130">
        <v>15</v>
      </c>
    </row>
    <row r="131" spans="1:6" ht="14.25">
      <c r="A131" s="10" t="s">
        <v>39</v>
      </c>
      <c r="C131" s="11">
        <v>29</v>
      </c>
      <c r="D131" s="22">
        <v>27</v>
      </c>
      <c r="E131" s="10">
        <v>21</v>
      </c>
      <c r="F131" s="10">
        <v>16</v>
      </c>
    </row>
    <row r="132" spans="1:4" ht="16.5">
      <c r="A132" s="6" t="s">
        <v>140</v>
      </c>
      <c r="D132" s="21"/>
    </row>
    <row r="133" spans="1:6" ht="12.75">
      <c r="A133" s="7" t="s">
        <v>61</v>
      </c>
      <c r="C133" s="8">
        <v>170</v>
      </c>
      <c r="D133" s="21">
        <v>176</v>
      </c>
      <c r="E133">
        <v>186</v>
      </c>
      <c r="F133">
        <v>116</v>
      </c>
    </row>
    <row r="134" spans="1:6" ht="12.75">
      <c r="A134" s="7" t="s">
        <v>59</v>
      </c>
      <c r="C134" s="8">
        <v>22</v>
      </c>
      <c r="D134" s="21">
        <v>28</v>
      </c>
      <c r="E134">
        <v>19</v>
      </c>
      <c r="F134">
        <v>19</v>
      </c>
    </row>
    <row r="135" spans="1:6" ht="14.25">
      <c r="A135" s="10" t="s">
        <v>39</v>
      </c>
      <c r="C135" s="11">
        <v>192</v>
      </c>
      <c r="D135" s="22">
        <v>204</v>
      </c>
      <c r="E135" s="10">
        <v>205</v>
      </c>
      <c r="F135" s="10">
        <v>135</v>
      </c>
    </row>
    <row r="136" spans="1:4" ht="16.5">
      <c r="A136" s="6" t="s">
        <v>141</v>
      </c>
      <c r="D136" s="21"/>
    </row>
    <row r="137" spans="1:6" ht="12.75">
      <c r="A137" s="7" t="s">
        <v>61</v>
      </c>
      <c r="C137" s="8">
        <v>179</v>
      </c>
      <c r="D137" s="21">
        <v>112</v>
      </c>
      <c r="E137">
        <v>101</v>
      </c>
      <c r="F137">
        <v>87</v>
      </c>
    </row>
    <row r="138" spans="1:6" ht="12.75">
      <c r="A138" s="7" t="s">
        <v>59</v>
      </c>
      <c r="C138" s="8">
        <v>149</v>
      </c>
      <c r="D138" s="21">
        <v>152</v>
      </c>
      <c r="E138">
        <v>102</v>
      </c>
      <c r="F138">
        <v>67</v>
      </c>
    </row>
    <row r="139" spans="1:6" ht="14.25">
      <c r="A139" s="10" t="s">
        <v>39</v>
      </c>
      <c r="C139" s="11">
        <v>328</v>
      </c>
      <c r="D139" s="22">
        <v>264</v>
      </c>
      <c r="E139" s="10">
        <v>203</v>
      </c>
      <c r="F139" s="10">
        <v>154</v>
      </c>
    </row>
    <row r="140" spans="1:6" ht="16.5">
      <c r="A140" s="6" t="s">
        <v>142</v>
      </c>
      <c r="C140" s="10"/>
      <c r="D140" s="22"/>
      <c r="E140" s="10"/>
      <c r="F140" s="10"/>
    </row>
    <row r="141" spans="1:6" ht="12.75">
      <c r="A141" s="7" t="s">
        <v>61</v>
      </c>
      <c r="C141" s="8">
        <v>36</v>
      </c>
      <c r="D141" s="21">
        <v>14</v>
      </c>
      <c r="E141">
        <v>0</v>
      </c>
      <c r="F141">
        <v>0</v>
      </c>
    </row>
    <row r="142" spans="1:6" ht="12.75">
      <c r="A142" s="7" t="s">
        <v>59</v>
      </c>
      <c r="C142" s="8">
        <v>14</v>
      </c>
      <c r="D142" s="21">
        <v>12</v>
      </c>
      <c r="E142">
        <v>1</v>
      </c>
      <c r="F142">
        <v>0</v>
      </c>
    </row>
    <row r="143" spans="1:6" ht="14.25">
      <c r="A143" s="10" t="s">
        <v>39</v>
      </c>
      <c r="C143" s="11">
        <v>50</v>
      </c>
      <c r="D143" s="22">
        <v>26</v>
      </c>
      <c r="E143" s="10">
        <v>1</v>
      </c>
      <c r="F143" s="10">
        <v>0</v>
      </c>
    </row>
    <row r="144" spans="1:4" ht="16.5">
      <c r="A144" s="6" t="s">
        <v>143</v>
      </c>
      <c r="D144" s="21"/>
    </row>
    <row r="145" spans="1:6" ht="12.75">
      <c r="A145" s="7" t="s">
        <v>61</v>
      </c>
      <c r="C145" s="8">
        <v>0</v>
      </c>
      <c r="D145" s="21">
        <v>0</v>
      </c>
      <c r="E145">
        <v>0</v>
      </c>
      <c r="F145">
        <v>2</v>
      </c>
    </row>
    <row r="146" spans="1:6" ht="12.75">
      <c r="A146" s="7" t="s">
        <v>59</v>
      </c>
      <c r="C146" s="8">
        <v>0</v>
      </c>
      <c r="D146" s="21">
        <v>0</v>
      </c>
      <c r="E146">
        <v>0</v>
      </c>
      <c r="F146">
        <v>5</v>
      </c>
    </row>
    <row r="147" spans="1:6" ht="14.25">
      <c r="A147" s="10" t="s">
        <v>39</v>
      </c>
      <c r="C147" s="11">
        <v>0</v>
      </c>
      <c r="D147" s="22">
        <v>0</v>
      </c>
      <c r="E147" s="10">
        <v>0</v>
      </c>
      <c r="F147" s="10">
        <v>7</v>
      </c>
    </row>
    <row r="148" spans="1:4" ht="16.5">
      <c r="A148" s="6" t="s">
        <v>144</v>
      </c>
      <c r="D148" s="21"/>
    </row>
    <row r="149" spans="1:6" ht="12.75">
      <c r="A149" s="7" t="s">
        <v>61</v>
      </c>
      <c r="C149" s="8">
        <v>1</v>
      </c>
      <c r="D149" s="21">
        <v>1</v>
      </c>
      <c r="E149">
        <v>0</v>
      </c>
      <c r="F149">
        <v>2</v>
      </c>
    </row>
    <row r="150" spans="1:6" ht="12.75">
      <c r="A150" s="7" t="s">
        <v>59</v>
      </c>
      <c r="C150" s="8">
        <v>16</v>
      </c>
      <c r="D150" s="21">
        <v>34</v>
      </c>
      <c r="E150">
        <v>5</v>
      </c>
      <c r="F150">
        <v>27</v>
      </c>
    </row>
    <row r="151" spans="1:6" ht="14.25">
      <c r="A151" s="10" t="s">
        <v>39</v>
      </c>
      <c r="C151" s="11">
        <v>17</v>
      </c>
      <c r="D151" s="22">
        <v>35</v>
      </c>
      <c r="E151" s="10">
        <v>5</v>
      </c>
      <c r="F151" s="10">
        <v>29</v>
      </c>
    </row>
    <row r="152" spans="1:4" ht="16.5">
      <c r="A152" s="6" t="s">
        <v>145</v>
      </c>
      <c r="D152" s="21"/>
    </row>
    <row r="153" spans="1:6" ht="12.75">
      <c r="A153" s="7" t="s">
        <v>61</v>
      </c>
      <c r="C153" s="8">
        <v>2</v>
      </c>
      <c r="D153" s="21">
        <v>9</v>
      </c>
      <c r="E153">
        <v>1</v>
      </c>
      <c r="F153">
        <v>12</v>
      </c>
    </row>
    <row r="154" spans="1:6" ht="12.75">
      <c r="A154" s="7" t="s">
        <v>59</v>
      </c>
      <c r="C154" s="8">
        <v>24</v>
      </c>
      <c r="D154" s="21">
        <v>16</v>
      </c>
      <c r="E154">
        <v>7</v>
      </c>
      <c r="F154">
        <v>14</v>
      </c>
    </row>
    <row r="155" spans="1:6" ht="14.25">
      <c r="A155" s="10" t="s">
        <v>39</v>
      </c>
      <c r="C155" s="11">
        <v>26</v>
      </c>
      <c r="D155" s="22">
        <v>25</v>
      </c>
      <c r="E155" s="10">
        <v>8</v>
      </c>
      <c r="F155" s="10">
        <v>26</v>
      </c>
    </row>
    <row r="156" spans="1:3" ht="16.5">
      <c r="A156" s="6" t="s">
        <v>70</v>
      </c>
      <c r="C156" s="11"/>
    </row>
    <row r="157" spans="1:6" ht="12.75">
      <c r="A157" s="7" t="s">
        <v>59</v>
      </c>
      <c r="C157" s="7">
        <v>28</v>
      </c>
      <c r="D157" s="21">
        <v>19</v>
      </c>
      <c r="E157">
        <v>0</v>
      </c>
      <c r="F157">
        <v>0</v>
      </c>
    </row>
    <row r="158" spans="1:6" ht="14.25">
      <c r="A158" s="10" t="s">
        <v>39</v>
      </c>
      <c r="C158" s="10">
        <v>28</v>
      </c>
      <c r="D158" s="22">
        <v>19</v>
      </c>
      <c r="E158" s="10">
        <v>0</v>
      </c>
      <c r="F158" s="10">
        <v>0</v>
      </c>
    </row>
    <row r="159" spans="1:6" ht="14.25">
      <c r="A159" s="10"/>
      <c r="C159" s="10"/>
      <c r="D159" s="22"/>
      <c r="E159" s="10"/>
      <c r="F159" s="10"/>
    </row>
    <row r="160" spans="1:6" ht="18">
      <c r="A160" s="15" t="s">
        <v>146</v>
      </c>
      <c r="C160" s="15">
        <v>4972</v>
      </c>
      <c r="D160" s="23">
        <f>SUM(D161+D117)</f>
        <v>4889</v>
      </c>
      <c r="E160" s="23">
        <f>SUM(E161+E117)</f>
        <v>4880</v>
      </c>
      <c r="F160" s="23">
        <f>SUM(F161+F117)</f>
        <v>4549</v>
      </c>
    </row>
    <row r="161" spans="1:6" ht="12.75">
      <c r="A161" t="s">
        <v>147</v>
      </c>
      <c r="C161" s="8">
        <v>4185</v>
      </c>
      <c r="D161" s="21">
        <v>3905</v>
      </c>
      <c r="E161" s="21">
        <v>3856</v>
      </c>
      <c r="F161" s="21">
        <v>3514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2.8515625" style="0" customWidth="1"/>
    <col min="2" max="2" width="8.57421875" style="0" customWidth="1"/>
    <col min="3" max="3" width="16.00390625" style="0" customWidth="1"/>
    <col min="4" max="4" width="15.140625" style="0" customWidth="1"/>
    <col min="5" max="5" width="15.28125" style="0" customWidth="1"/>
    <col min="6" max="6" width="14.8515625" style="0" customWidth="1"/>
    <col min="8" max="8" width="21.140625" style="0" customWidth="1"/>
    <col min="9" max="9" width="19.8515625" style="0" customWidth="1"/>
  </cols>
  <sheetData>
    <row r="1" spans="3:9" ht="15">
      <c r="C1" s="5" t="s">
        <v>150</v>
      </c>
      <c r="D1" s="5" t="s">
        <v>160</v>
      </c>
      <c r="E1" s="5" t="s">
        <v>161</v>
      </c>
      <c r="F1" s="5" t="s">
        <v>162</v>
      </c>
      <c r="H1" s="5" t="s">
        <v>163</v>
      </c>
      <c r="I1" s="5" t="s">
        <v>164</v>
      </c>
    </row>
    <row r="2" ht="16.5">
      <c r="A2" s="6" t="s">
        <v>125</v>
      </c>
    </row>
    <row r="3" spans="1:9" ht="12.75">
      <c r="A3" s="7" t="s">
        <v>11</v>
      </c>
      <c r="C3" s="21">
        <v>239</v>
      </c>
      <c r="D3">
        <v>267</v>
      </c>
      <c r="E3">
        <v>247</v>
      </c>
      <c r="F3">
        <v>226</v>
      </c>
      <c r="H3" s="24">
        <f>SUM((C3-D3)/D3)</f>
        <v>-0.10486891385767791</v>
      </c>
      <c r="I3" s="24">
        <f>SUM((C3-F3)/F3)</f>
        <v>0.05752212389380531</v>
      </c>
    </row>
    <row r="4" spans="1:9" ht="12.75">
      <c r="A4" s="7" t="s">
        <v>12</v>
      </c>
      <c r="C4" s="21">
        <v>2445</v>
      </c>
      <c r="D4">
        <v>2481</v>
      </c>
      <c r="E4">
        <v>2201</v>
      </c>
      <c r="F4">
        <v>1908</v>
      </c>
      <c r="H4" s="24">
        <f aca="true" t="shared" si="0" ref="H4:H66">SUM((C4-D4)/D4)</f>
        <v>-0.014510278113663845</v>
      </c>
      <c r="I4" s="24">
        <f aca="true" t="shared" si="1" ref="I4:I66">SUM((C4-F4)/F4)</f>
        <v>0.28144654088050314</v>
      </c>
    </row>
    <row r="5" spans="1:9" ht="12.75">
      <c r="A5" s="7" t="s">
        <v>13</v>
      </c>
      <c r="C5" s="21">
        <v>592</v>
      </c>
      <c r="D5">
        <v>462</v>
      </c>
      <c r="E5">
        <v>350</v>
      </c>
      <c r="F5">
        <v>499</v>
      </c>
      <c r="H5" s="24">
        <f t="shared" si="0"/>
        <v>0.2813852813852814</v>
      </c>
      <c r="I5" s="24">
        <f t="shared" si="1"/>
        <v>0.18637274549098196</v>
      </c>
    </row>
    <row r="6" spans="1:9" ht="12.75">
      <c r="A6" s="7" t="s">
        <v>14</v>
      </c>
      <c r="C6" s="21">
        <v>2195</v>
      </c>
      <c r="D6">
        <v>2214</v>
      </c>
      <c r="E6">
        <v>2276</v>
      </c>
      <c r="F6">
        <v>2052</v>
      </c>
      <c r="H6" s="24">
        <f t="shared" si="0"/>
        <v>-0.008581752484191508</v>
      </c>
      <c r="I6" s="24">
        <f t="shared" si="1"/>
        <v>0.06968810916179337</v>
      </c>
    </row>
    <row r="7" spans="1:9" ht="12.75">
      <c r="A7" s="7" t="s">
        <v>15</v>
      </c>
      <c r="C7" s="21">
        <v>2046</v>
      </c>
      <c r="D7">
        <v>1828</v>
      </c>
      <c r="E7">
        <v>2050</v>
      </c>
      <c r="F7">
        <v>2083</v>
      </c>
      <c r="H7" s="24">
        <f t="shared" si="0"/>
        <v>0.11925601750547046</v>
      </c>
      <c r="I7" s="24">
        <f t="shared" si="1"/>
        <v>-0.017762842054728757</v>
      </c>
    </row>
    <row r="8" spans="1:9" ht="12.75">
      <c r="A8" s="7" t="s">
        <v>16</v>
      </c>
      <c r="C8" s="21">
        <v>3693</v>
      </c>
      <c r="D8">
        <v>3555</v>
      </c>
      <c r="E8">
        <v>3529</v>
      </c>
      <c r="F8">
        <v>2856</v>
      </c>
      <c r="H8" s="24">
        <f t="shared" si="0"/>
        <v>0.038818565400843885</v>
      </c>
      <c r="I8" s="24">
        <f t="shared" si="1"/>
        <v>0.2930672268907563</v>
      </c>
    </row>
    <row r="9" spans="1:9" ht="12.75">
      <c r="A9" s="7" t="s">
        <v>17</v>
      </c>
      <c r="C9" s="21">
        <v>9456</v>
      </c>
      <c r="D9">
        <v>8350</v>
      </c>
      <c r="E9">
        <v>8206</v>
      </c>
      <c r="F9">
        <v>7509</v>
      </c>
      <c r="H9" s="24">
        <f t="shared" si="0"/>
        <v>0.13245508982035928</v>
      </c>
      <c r="I9" s="24">
        <f t="shared" si="1"/>
        <v>0.25928885337594887</v>
      </c>
    </row>
    <row r="10" spans="1:9" ht="12.75">
      <c r="A10" s="7" t="s">
        <v>18</v>
      </c>
      <c r="C10" s="21">
        <v>2247</v>
      </c>
      <c r="D10">
        <v>2158</v>
      </c>
      <c r="E10">
        <v>1976</v>
      </c>
      <c r="F10">
        <v>2170</v>
      </c>
      <c r="H10" s="24">
        <f t="shared" si="0"/>
        <v>0.041241890639481</v>
      </c>
      <c r="I10" s="24">
        <f t="shared" si="1"/>
        <v>0.035483870967741936</v>
      </c>
    </row>
    <row r="11" spans="1:9" ht="12.75">
      <c r="A11" s="7" t="s">
        <v>19</v>
      </c>
      <c r="C11" s="21">
        <v>591</v>
      </c>
      <c r="D11">
        <v>555</v>
      </c>
      <c r="E11">
        <v>549</v>
      </c>
      <c r="F11">
        <v>589</v>
      </c>
      <c r="H11" s="24">
        <f t="shared" si="0"/>
        <v>0.06486486486486487</v>
      </c>
      <c r="I11" s="24">
        <f t="shared" si="1"/>
        <v>0.003395585738539898</v>
      </c>
    </row>
    <row r="12" spans="1:9" ht="12.75">
      <c r="A12" s="7" t="s">
        <v>20</v>
      </c>
      <c r="C12" s="21">
        <v>811</v>
      </c>
      <c r="D12">
        <v>612</v>
      </c>
      <c r="E12">
        <v>847</v>
      </c>
      <c r="F12">
        <v>1252</v>
      </c>
      <c r="H12" s="24">
        <f t="shared" si="0"/>
        <v>0.32516339869281047</v>
      </c>
      <c r="I12" s="24">
        <f t="shared" si="1"/>
        <v>-0.3522364217252396</v>
      </c>
    </row>
    <row r="13" spans="1:9" ht="12.75">
      <c r="A13" s="7" t="s">
        <v>21</v>
      </c>
      <c r="C13" s="21">
        <v>31720</v>
      </c>
      <c r="D13">
        <v>30759</v>
      </c>
      <c r="E13">
        <v>30783</v>
      </c>
      <c r="F13">
        <v>30398</v>
      </c>
      <c r="H13" s="24">
        <f t="shared" si="0"/>
        <v>0.031242888260346564</v>
      </c>
      <c r="I13" s="24">
        <f t="shared" si="1"/>
        <v>0.04348970326995197</v>
      </c>
    </row>
    <row r="14" spans="1:9" ht="12.75" hidden="1">
      <c r="A14" s="7" t="s">
        <v>22</v>
      </c>
      <c r="C14" s="21">
        <v>4</v>
      </c>
      <c r="D14">
        <v>17</v>
      </c>
      <c r="E14">
        <v>6</v>
      </c>
      <c r="F14">
        <v>2</v>
      </c>
      <c r="H14" s="24">
        <f t="shared" si="0"/>
        <v>-0.7647058823529411</v>
      </c>
      <c r="I14" s="24">
        <f t="shared" si="1"/>
        <v>1</v>
      </c>
    </row>
    <row r="15" spans="1:9" ht="12.75" hidden="1">
      <c r="A15" s="7" t="s">
        <v>41</v>
      </c>
      <c r="C15">
        <v>0</v>
      </c>
      <c r="D15">
        <v>5</v>
      </c>
      <c r="E15">
        <v>0</v>
      </c>
      <c r="F15">
        <v>1</v>
      </c>
      <c r="H15" s="24">
        <f t="shared" si="0"/>
        <v>-1</v>
      </c>
      <c r="I15" s="24">
        <f t="shared" si="1"/>
        <v>-1</v>
      </c>
    </row>
    <row r="16" spans="1:9" ht="12.75">
      <c r="A16" s="7" t="s">
        <v>23</v>
      </c>
      <c r="C16">
        <v>934</v>
      </c>
      <c r="D16">
        <v>934</v>
      </c>
      <c r="E16">
        <v>1077</v>
      </c>
      <c r="F16">
        <v>1085</v>
      </c>
      <c r="H16" s="24">
        <f t="shared" si="0"/>
        <v>0</v>
      </c>
      <c r="I16" s="24">
        <f t="shared" si="1"/>
        <v>-0.1391705069124424</v>
      </c>
    </row>
    <row r="17" spans="1:9" ht="12.75">
      <c r="A17" s="7" t="s">
        <v>24</v>
      </c>
      <c r="C17">
        <v>990</v>
      </c>
      <c r="D17">
        <v>1024</v>
      </c>
      <c r="E17">
        <v>1039</v>
      </c>
      <c r="F17">
        <v>1113</v>
      </c>
      <c r="H17" s="24">
        <f t="shared" si="0"/>
        <v>-0.033203125</v>
      </c>
      <c r="I17" s="24">
        <f t="shared" si="1"/>
        <v>-0.1105121293800539</v>
      </c>
    </row>
    <row r="18" spans="1:9" ht="12.75">
      <c r="A18" s="7" t="s">
        <v>25</v>
      </c>
      <c r="C18">
        <v>3195</v>
      </c>
      <c r="D18">
        <v>3339</v>
      </c>
      <c r="E18">
        <v>3053</v>
      </c>
      <c r="F18">
        <v>3217</v>
      </c>
      <c r="H18" s="24">
        <f t="shared" si="0"/>
        <v>-0.0431266846361186</v>
      </c>
      <c r="I18" s="24">
        <f t="shared" si="1"/>
        <v>-0.006838669567920423</v>
      </c>
    </row>
    <row r="19" spans="1:9" ht="14.25">
      <c r="A19" s="9" t="s">
        <v>26</v>
      </c>
      <c r="C19" s="10">
        <v>27689</v>
      </c>
      <c r="D19" s="10">
        <v>26233</v>
      </c>
      <c r="E19" s="10">
        <v>25476</v>
      </c>
      <c r="F19" s="10">
        <v>24222</v>
      </c>
      <c r="G19" s="10"/>
      <c r="H19" s="27">
        <f t="shared" si="0"/>
        <v>0.05550261121488202</v>
      </c>
      <c r="I19" s="27">
        <f t="shared" si="1"/>
        <v>0.1431343406820246</v>
      </c>
    </row>
    <row r="20" spans="1:9" ht="14.25">
      <c r="A20" s="9" t="s">
        <v>27</v>
      </c>
      <c r="C20" s="10">
        <v>33469</v>
      </c>
      <c r="D20" s="10">
        <v>32327</v>
      </c>
      <c r="E20" s="10">
        <v>32713</v>
      </c>
      <c r="F20" s="10">
        <v>32738</v>
      </c>
      <c r="G20" s="10"/>
      <c r="H20" s="27">
        <f t="shared" si="0"/>
        <v>0.035326507253998204</v>
      </c>
      <c r="I20" s="27">
        <f t="shared" si="1"/>
        <v>0.02232879222921376</v>
      </c>
    </row>
    <row r="21" spans="1:9" ht="16.5">
      <c r="A21" s="6" t="s">
        <v>126</v>
      </c>
      <c r="H21" s="24"/>
      <c r="I21" s="24"/>
    </row>
    <row r="22" spans="1:9" ht="12.75">
      <c r="A22" s="7" t="s">
        <v>29</v>
      </c>
      <c r="C22">
        <v>14000</v>
      </c>
      <c r="D22">
        <v>12993</v>
      </c>
      <c r="E22">
        <v>13251</v>
      </c>
      <c r="F22">
        <v>11924</v>
      </c>
      <c r="H22" s="24">
        <f t="shared" si="0"/>
        <v>0.07750327099207266</v>
      </c>
      <c r="I22" s="24">
        <f t="shared" si="1"/>
        <v>0.17410265011741027</v>
      </c>
    </row>
    <row r="23" spans="1:9" ht="12.75">
      <c r="A23" s="7" t="s">
        <v>127</v>
      </c>
      <c r="C23">
        <v>5273</v>
      </c>
      <c r="D23">
        <v>5439</v>
      </c>
      <c r="E23">
        <v>5504</v>
      </c>
      <c r="F23">
        <v>5269</v>
      </c>
      <c r="H23" s="24">
        <f t="shared" si="0"/>
        <v>-0.030520316234601948</v>
      </c>
      <c r="I23" s="24">
        <f t="shared" si="1"/>
        <v>0.0007591573353577528</v>
      </c>
    </row>
    <row r="24" spans="1:9" ht="12.75">
      <c r="A24" s="7" t="s">
        <v>31</v>
      </c>
      <c r="C24">
        <v>368</v>
      </c>
      <c r="D24">
        <v>348</v>
      </c>
      <c r="E24">
        <v>443</v>
      </c>
      <c r="F24">
        <v>417</v>
      </c>
      <c r="H24" s="24">
        <f t="shared" si="0"/>
        <v>0.05747126436781609</v>
      </c>
      <c r="I24" s="24">
        <f t="shared" si="1"/>
        <v>-0.11750599520383694</v>
      </c>
    </row>
    <row r="25" spans="1:9" ht="12.75">
      <c r="A25" s="7" t="s">
        <v>32</v>
      </c>
      <c r="C25">
        <v>693</v>
      </c>
      <c r="D25">
        <v>942</v>
      </c>
      <c r="E25">
        <v>775</v>
      </c>
      <c r="F25">
        <v>844</v>
      </c>
      <c r="H25" s="24">
        <f t="shared" si="0"/>
        <v>-0.2643312101910828</v>
      </c>
      <c r="I25" s="24">
        <f t="shared" si="1"/>
        <v>-0.17890995260663506</v>
      </c>
    </row>
    <row r="26" spans="1:9" ht="12.75">
      <c r="A26" s="7" t="s">
        <v>33</v>
      </c>
      <c r="C26">
        <v>386</v>
      </c>
      <c r="D26">
        <v>285</v>
      </c>
      <c r="E26">
        <v>280</v>
      </c>
      <c r="F26">
        <v>244</v>
      </c>
      <c r="H26" s="24">
        <f t="shared" si="0"/>
        <v>0.3543859649122807</v>
      </c>
      <c r="I26" s="24">
        <f t="shared" si="1"/>
        <v>0.5819672131147541</v>
      </c>
    </row>
    <row r="27" spans="1:9" ht="12.75">
      <c r="A27" s="7" t="s">
        <v>34</v>
      </c>
      <c r="C27">
        <v>867</v>
      </c>
      <c r="D27">
        <v>776</v>
      </c>
      <c r="E27">
        <v>482</v>
      </c>
      <c r="F27">
        <v>343</v>
      </c>
      <c r="H27" s="24">
        <f t="shared" si="0"/>
        <v>0.1172680412371134</v>
      </c>
      <c r="I27" s="24">
        <f t="shared" si="1"/>
        <v>1.5276967930029155</v>
      </c>
    </row>
    <row r="28" spans="1:9" ht="12.75">
      <c r="A28" s="7" t="s">
        <v>35</v>
      </c>
      <c r="C28">
        <v>622</v>
      </c>
      <c r="D28">
        <v>495</v>
      </c>
      <c r="E28">
        <v>443</v>
      </c>
      <c r="F28">
        <v>435</v>
      </c>
      <c r="H28" s="24">
        <f t="shared" si="0"/>
        <v>0.25656565656565655</v>
      </c>
      <c r="I28" s="24">
        <f t="shared" si="1"/>
        <v>0.4298850574712644</v>
      </c>
    </row>
    <row r="29" spans="1:9" ht="12.75">
      <c r="A29" s="7" t="s">
        <v>36</v>
      </c>
      <c r="C29">
        <v>118</v>
      </c>
      <c r="D29">
        <v>220</v>
      </c>
      <c r="E29">
        <v>124</v>
      </c>
      <c r="F29">
        <v>293</v>
      </c>
      <c r="H29" s="24">
        <f t="shared" si="0"/>
        <v>-0.4636363636363636</v>
      </c>
      <c r="I29" s="24">
        <f t="shared" si="1"/>
        <v>-0.5972696245733788</v>
      </c>
    </row>
    <row r="30" spans="1:9" ht="12.75">
      <c r="A30" s="7" t="s">
        <v>37</v>
      </c>
      <c r="C30">
        <v>20</v>
      </c>
      <c r="D30">
        <v>17</v>
      </c>
      <c r="E30">
        <v>22</v>
      </c>
      <c r="F30">
        <v>13</v>
      </c>
      <c r="H30" s="24">
        <f t="shared" si="0"/>
        <v>0.17647058823529413</v>
      </c>
      <c r="I30" s="24">
        <f t="shared" si="1"/>
        <v>0.5384615384615384</v>
      </c>
    </row>
    <row r="31" spans="1:9" ht="12.75">
      <c r="A31" s="7" t="s">
        <v>38</v>
      </c>
      <c r="C31">
        <v>208</v>
      </c>
      <c r="D31">
        <v>177</v>
      </c>
      <c r="E31">
        <v>202</v>
      </c>
      <c r="F31">
        <v>321</v>
      </c>
      <c r="H31" s="24">
        <f t="shared" si="0"/>
        <v>0.1751412429378531</v>
      </c>
      <c r="I31" s="24">
        <f t="shared" si="1"/>
        <v>-0.35202492211838005</v>
      </c>
    </row>
    <row r="32" spans="1:9" ht="14.25">
      <c r="A32" s="10" t="s">
        <v>39</v>
      </c>
      <c r="C32" s="10">
        <v>22555</v>
      </c>
      <c r="D32" s="10">
        <v>21797</v>
      </c>
      <c r="E32" s="10">
        <v>21324</v>
      </c>
      <c r="F32" s="10">
        <v>20184</v>
      </c>
      <c r="G32" s="10"/>
      <c r="H32" s="27">
        <f t="shared" si="0"/>
        <v>0.03477542781116667</v>
      </c>
      <c r="I32" s="27">
        <f t="shared" si="1"/>
        <v>0.11746928260007927</v>
      </c>
    </row>
    <row r="33" spans="1:9" ht="16.5">
      <c r="A33" s="6" t="s">
        <v>128</v>
      </c>
      <c r="H33" s="24"/>
      <c r="I33" s="24"/>
    </row>
    <row r="34" spans="1:9" ht="12.75" hidden="1">
      <c r="A34" s="7" t="s">
        <v>11</v>
      </c>
      <c r="C34">
        <v>0</v>
      </c>
      <c r="D34">
        <v>0</v>
      </c>
      <c r="E34">
        <v>0</v>
      </c>
      <c r="F34">
        <v>0</v>
      </c>
      <c r="H34" s="24" t="e">
        <f t="shared" si="0"/>
        <v>#DIV/0!</v>
      </c>
      <c r="I34" s="24" t="e">
        <f t="shared" si="1"/>
        <v>#DIV/0!</v>
      </c>
    </row>
    <row r="35" spans="1:9" ht="12.75" hidden="1">
      <c r="A35" s="7" t="s">
        <v>12</v>
      </c>
      <c r="C35">
        <v>1</v>
      </c>
      <c r="D35">
        <v>0</v>
      </c>
      <c r="E35">
        <v>0</v>
      </c>
      <c r="F35">
        <v>0</v>
      </c>
      <c r="H35" s="24" t="e">
        <f t="shared" si="0"/>
        <v>#DIV/0!</v>
      </c>
      <c r="I35" s="24" t="e">
        <f t="shared" si="1"/>
        <v>#DIV/0!</v>
      </c>
    </row>
    <row r="36" spans="1:9" ht="12.75" hidden="1">
      <c r="A36" s="7" t="s">
        <v>13</v>
      </c>
      <c r="C36">
        <v>1</v>
      </c>
      <c r="D36">
        <v>0</v>
      </c>
      <c r="E36">
        <v>0</v>
      </c>
      <c r="F36">
        <v>0</v>
      </c>
      <c r="H36" s="24" t="e">
        <f t="shared" si="0"/>
        <v>#DIV/0!</v>
      </c>
      <c r="I36" s="24" t="e">
        <f t="shared" si="1"/>
        <v>#DIV/0!</v>
      </c>
    </row>
    <row r="37" spans="1:9" ht="12.75" hidden="1">
      <c r="A37" s="7" t="s">
        <v>14</v>
      </c>
      <c r="C37">
        <v>3</v>
      </c>
      <c r="D37">
        <v>2</v>
      </c>
      <c r="E37">
        <v>0</v>
      </c>
      <c r="F37">
        <v>12</v>
      </c>
      <c r="H37" s="24">
        <f t="shared" si="0"/>
        <v>0.5</v>
      </c>
      <c r="I37" s="24">
        <f t="shared" si="1"/>
        <v>-0.75</v>
      </c>
    </row>
    <row r="38" spans="1:9" ht="12.75" hidden="1">
      <c r="A38" s="7" t="s">
        <v>15</v>
      </c>
      <c r="C38">
        <v>1</v>
      </c>
      <c r="D38">
        <v>5</v>
      </c>
      <c r="E38">
        <v>0</v>
      </c>
      <c r="F38">
        <v>0</v>
      </c>
      <c r="H38" s="24">
        <f t="shared" si="0"/>
        <v>-0.8</v>
      </c>
      <c r="I38" s="24" t="e">
        <f t="shared" si="1"/>
        <v>#DIV/0!</v>
      </c>
    </row>
    <row r="39" spans="1:9" ht="12.75" hidden="1">
      <c r="A39" s="7" t="s">
        <v>16</v>
      </c>
      <c r="C39">
        <v>4</v>
      </c>
      <c r="D39">
        <v>0</v>
      </c>
      <c r="E39">
        <v>0</v>
      </c>
      <c r="F39">
        <v>0</v>
      </c>
      <c r="H39" s="24" t="e">
        <f t="shared" si="0"/>
        <v>#DIV/0!</v>
      </c>
      <c r="I39" s="24" t="e">
        <f t="shared" si="1"/>
        <v>#DIV/0!</v>
      </c>
    </row>
    <row r="40" spans="1:9" ht="12.75" hidden="1">
      <c r="A40" s="7" t="s">
        <v>17</v>
      </c>
      <c r="C40">
        <v>12</v>
      </c>
      <c r="D40">
        <v>0</v>
      </c>
      <c r="E40">
        <v>0</v>
      </c>
      <c r="F40">
        <v>0</v>
      </c>
      <c r="H40" s="24" t="e">
        <f t="shared" si="0"/>
        <v>#DIV/0!</v>
      </c>
      <c r="I40" s="24" t="e">
        <f t="shared" si="1"/>
        <v>#DIV/0!</v>
      </c>
    </row>
    <row r="41" spans="1:9" ht="12.75" hidden="1">
      <c r="A41" s="7" t="s">
        <v>18</v>
      </c>
      <c r="C41">
        <v>21</v>
      </c>
      <c r="D41">
        <v>16</v>
      </c>
      <c r="E41">
        <v>2</v>
      </c>
      <c r="F41">
        <v>0</v>
      </c>
      <c r="H41" s="24">
        <f t="shared" si="0"/>
        <v>0.3125</v>
      </c>
      <c r="I41" s="24" t="e">
        <f t="shared" si="1"/>
        <v>#DIV/0!</v>
      </c>
    </row>
    <row r="42" spans="1:9" ht="12.75" hidden="1">
      <c r="A42" s="7" t="s">
        <v>19</v>
      </c>
      <c r="C42">
        <v>2</v>
      </c>
      <c r="D42">
        <v>8</v>
      </c>
      <c r="E42">
        <v>6</v>
      </c>
      <c r="F42">
        <v>0</v>
      </c>
      <c r="H42" s="24">
        <f t="shared" si="0"/>
        <v>-0.75</v>
      </c>
      <c r="I42" s="24" t="e">
        <f t="shared" si="1"/>
        <v>#DIV/0!</v>
      </c>
    </row>
    <row r="43" spans="1:9" ht="12.75" hidden="1">
      <c r="A43" s="7" t="s">
        <v>20</v>
      </c>
      <c r="C43">
        <v>2</v>
      </c>
      <c r="D43">
        <v>1</v>
      </c>
      <c r="E43">
        <v>0</v>
      </c>
      <c r="F43">
        <v>1</v>
      </c>
      <c r="H43" s="24">
        <f t="shared" si="0"/>
        <v>1</v>
      </c>
      <c r="I43" s="24">
        <f t="shared" si="1"/>
        <v>1</v>
      </c>
    </row>
    <row r="44" spans="1:9" ht="12.75" hidden="1">
      <c r="A44" s="7" t="s">
        <v>21</v>
      </c>
      <c r="C44">
        <v>18</v>
      </c>
      <c r="D44">
        <v>6</v>
      </c>
      <c r="E44">
        <v>6</v>
      </c>
      <c r="F44">
        <v>0</v>
      </c>
      <c r="H44" s="24">
        <f t="shared" si="0"/>
        <v>2</v>
      </c>
      <c r="I44" s="24" t="e">
        <f t="shared" si="1"/>
        <v>#DIV/0!</v>
      </c>
    </row>
    <row r="45" spans="1:9" ht="12.75" hidden="1">
      <c r="A45" s="7" t="s">
        <v>41</v>
      </c>
      <c r="C45">
        <v>3</v>
      </c>
      <c r="D45">
        <v>6</v>
      </c>
      <c r="E45">
        <v>0</v>
      </c>
      <c r="F45">
        <v>0</v>
      </c>
      <c r="H45" s="24">
        <f t="shared" si="0"/>
        <v>-0.5</v>
      </c>
      <c r="I45" s="24" t="e">
        <f t="shared" si="1"/>
        <v>#DIV/0!</v>
      </c>
    </row>
    <row r="46" spans="1:9" ht="12.75" hidden="1">
      <c r="A46" s="7" t="s">
        <v>24</v>
      </c>
      <c r="C46">
        <v>6</v>
      </c>
      <c r="D46">
        <v>0</v>
      </c>
      <c r="E46">
        <v>0</v>
      </c>
      <c r="F46">
        <v>0</v>
      </c>
      <c r="H46" s="24" t="e">
        <f t="shared" si="0"/>
        <v>#DIV/0!</v>
      </c>
      <c r="I46" s="24" t="e">
        <f t="shared" si="1"/>
        <v>#DIV/0!</v>
      </c>
    </row>
    <row r="47" spans="1:9" ht="12.75" hidden="1">
      <c r="A47" s="7" t="s">
        <v>25</v>
      </c>
      <c r="C47">
        <v>59</v>
      </c>
      <c r="D47">
        <v>16</v>
      </c>
      <c r="E47">
        <v>45</v>
      </c>
      <c r="F47">
        <v>2</v>
      </c>
      <c r="H47" s="24">
        <f t="shared" si="0"/>
        <v>2.6875</v>
      </c>
      <c r="I47" s="24">
        <f t="shared" si="1"/>
        <v>28.5</v>
      </c>
    </row>
    <row r="48" spans="1:9" ht="14.25">
      <c r="A48" s="10" t="s">
        <v>39</v>
      </c>
      <c r="C48" s="10">
        <v>133</v>
      </c>
      <c r="D48" s="10">
        <v>60</v>
      </c>
      <c r="E48" s="10">
        <v>59</v>
      </c>
      <c r="F48" s="10">
        <v>15</v>
      </c>
      <c r="G48" s="10"/>
      <c r="H48" s="27">
        <f t="shared" si="0"/>
        <v>1.2166666666666666</v>
      </c>
      <c r="I48" s="27">
        <f t="shared" si="1"/>
        <v>7.866666666666666</v>
      </c>
    </row>
    <row r="49" spans="1:9" ht="16.5">
      <c r="A49" s="6" t="s">
        <v>129</v>
      </c>
      <c r="H49" s="24"/>
      <c r="I49" s="24"/>
    </row>
    <row r="50" spans="1:9" ht="12.75" hidden="1">
      <c r="A50" s="7" t="s">
        <v>11</v>
      </c>
      <c r="C50">
        <v>13</v>
      </c>
      <c r="D50">
        <v>4</v>
      </c>
      <c r="E50">
        <v>2</v>
      </c>
      <c r="F50">
        <v>7</v>
      </c>
      <c r="H50" s="24">
        <f t="shared" si="0"/>
        <v>2.25</v>
      </c>
      <c r="I50" s="24">
        <f t="shared" si="1"/>
        <v>0.8571428571428571</v>
      </c>
    </row>
    <row r="51" spans="1:9" ht="12.75" hidden="1">
      <c r="A51" s="7" t="s">
        <v>12</v>
      </c>
      <c r="C51">
        <v>12</v>
      </c>
      <c r="D51">
        <v>0</v>
      </c>
      <c r="E51">
        <v>4</v>
      </c>
      <c r="F51">
        <v>3</v>
      </c>
      <c r="H51" s="24" t="e">
        <f t="shared" si="0"/>
        <v>#DIV/0!</v>
      </c>
      <c r="I51" s="24">
        <f t="shared" si="1"/>
        <v>3</v>
      </c>
    </row>
    <row r="52" spans="1:9" ht="12.75" hidden="1">
      <c r="A52" s="7" t="s">
        <v>13</v>
      </c>
      <c r="C52">
        <v>3</v>
      </c>
      <c r="D52">
        <v>0</v>
      </c>
      <c r="E52">
        <v>0</v>
      </c>
      <c r="F52">
        <v>4</v>
      </c>
      <c r="H52" s="24" t="e">
        <f t="shared" si="0"/>
        <v>#DIV/0!</v>
      </c>
      <c r="I52" s="24">
        <f t="shared" si="1"/>
        <v>-0.25</v>
      </c>
    </row>
    <row r="53" spans="1:9" ht="12.75" hidden="1">
      <c r="A53" s="7" t="s">
        <v>14</v>
      </c>
      <c r="C53">
        <v>0</v>
      </c>
      <c r="D53">
        <v>2</v>
      </c>
      <c r="E53">
        <v>3</v>
      </c>
      <c r="F53">
        <v>8</v>
      </c>
      <c r="H53" s="24">
        <f t="shared" si="0"/>
        <v>-1</v>
      </c>
      <c r="I53" s="24">
        <f t="shared" si="1"/>
        <v>-1</v>
      </c>
    </row>
    <row r="54" spans="1:9" ht="12.75" hidden="1">
      <c r="A54" s="7" t="s">
        <v>15</v>
      </c>
      <c r="C54">
        <v>8</v>
      </c>
      <c r="D54">
        <v>0</v>
      </c>
      <c r="E54">
        <v>10</v>
      </c>
      <c r="F54">
        <v>10</v>
      </c>
      <c r="H54" s="24" t="e">
        <f t="shared" si="0"/>
        <v>#DIV/0!</v>
      </c>
      <c r="I54" s="24">
        <f t="shared" si="1"/>
        <v>-0.2</v>
      </c>
    </row>
    <row r="55" spans="1:9" ht="12.75" hidden="1">
      <c r="A55" s="7" t="s">
        <v>16</v>
      </c>
      <c r="C55">
        <v>0</v>
      </c>
      <c r="D55">
        <v>2</v>
      </c>
      <c r="E55">
        <v>49</v>
      </c>
      <c r="F55">
        <v>3</v>
      </c>
      <c r="H55" s="24">
        <f t="shared" si="0"/>
        <v>-1</v>
      </c>
      <c r="I55" s="24">
        <f t="shared" si="1"/>
        <v>-1</v>
      </c>
    </row>
    <row r="56" spans="1:9" ht="12.75" hidden="1">
      <c r="A56" s="7" t="s">
        <v>17</v>
      </c>
      <c r="C56">
        <v>18</v>
      </c>
      <c r="D56">
        <v>54</v>
      </c>
      <c r="E56">
        <v>9</v>
      </c>
      <c r="F56">
        <v>58</v>
      </c>
      <c r="H56" s="24">
        <f t="shared" si="0"/>
        <v>-0.6666666666666666</v>
      </c>
      <c r="I56" s="24">
        <f t="shared" si="1"/>
        <v>-0.6896551724137931</v>
      </c>
    </row>
    <row r="57" spans="1:9" ht="12.75" hidden="1">
      <c r="A57" s="7" t="s">
        <v>18</v>
      </c>
      <c r="C57">
        <v>1</v>
      </c>
      <c r="D57">
        <v>0</v>
      </c>
      <c r="E57">
        <v>0</v>
      </c>
      <c r="F57">
        <v>11</v>
      </c>
      <c r="H57" s="24" t="e">
        <f t="shared" si="0"/>
        <v>#DIV/0!</v>
      </c>
      <c r="I57" s="24">
        <f t="shared" si="1"/>
        <v>-0.9090909090909091</v>
      </c>
    </row>
    <row r="58" spans="1:9" ht="12.75" hidden="1">
      <c r="A58" s="7" t="s">
        <v>19</v>
      </c>
      <c r="C58">
        <v>0</v>
      </c>
      <c r="D58">
        <v>0</v>
      </c>
      <c r="E58">
        <v>2</v>
      </c>
      <c r="F58">
        <v>3</v>
      </c>
      <c r="H58" s="24" t="e">
        <f t="shared" si="0"/>
        <v>#DIV/0!</v>
      </c>
      <c r="I58" s="24">
        <f t="shared" si="1"/>
        <v>-1</v>
      </c>
    </row>
    <row r="59" spans="1:9" ht="12.75" hidden="1">
      <c r="A59" s="7" t="s">
        <v>20</v>
      </c>
      <c r="C59">
        <v>6</v>
      </c>
      <c r="D59">
        <v>10</v>
      </c>
      <c r="E59">
        <v>3</v>
      </c>
      <c r="F59">
        <v>9</v>
      </c>
      <c r="H59" s="24">
        <f t="shared" si="0"/>
        <v>-0.4</v>
      </c>
      <c r="I59" s="24">
        <f t="shared" si="1"/>
        <v>-0.3333333333333333</v>
      </c>
    </row>
    <row r="60" spans="1:9" ht="12.75" hidden="1">
      <c r="A60" s="7" t="s">
        <v>21</v>
      </c>
      <c r="C60">
        <v>14</v>
      </c>
      <c r="D60">
        <v>10</v>
      </c>
      <c r="E60">
        <v>24</v>
      </c>
      <c r="F60">
        <v>63</v>
      </c>
      <c r="H60" s="24">
        <f t="shared" si="0"/>
        <v>0.4</v>
      </c>
      <c r="I60" s="24">
        <f t="shared" si="1"/>
        <v>-0.7777777777777778</v>
      </c>
    </row>
    <row r="61" spans="1:9" ht="12.75" hidden="1">
      <c r="A61" s="7" t="s">
        <v>22</v>
      </c>
      <c r="C61">
        <v>0</v>
      </c>
      <c r="D61">
        <v>0</v>
      </c>
      <c r="E61">
        <v>0</v>
      </c>
      <c r="F61">
        <v>0</v>
      </c>
      <c r="H61" s="24" t="e">
        <f t="shared" si="0"/>
        <v>#DIV/0!</v>
      </c>
      <c r="I61" s="24" t="e">
        <f t="shared" si="1"/>
        <v>#DIV/0!</v>
      </c>
    </row>
    <row r="62" spans="1:9" ht="12.75" hidden="1">
      <c r="A62" s="7" t="s">
        <v>41</v>
      </c>
      <c r="C62">
        <v>2</v>
      </c>
      <c r="D62">
        <v>0</v>
      </c>
      <c r="E62">
        <v>0</v>
      </c>
      <c r="F62">
        <v>0</v>
      </c>
      <c r="H62" s="24" t="e">
        <f t="shared" si="0"/>
        <v>#DIV/0!</v>
      </c>
      <c r="I62" s="24" t="e">
        <f t="shared" si="1"/>
        <v>#DIV/0!</v>
      </c>
    </row>
    <row r="63" spans="1:9" ht="12.75" hidden="1">
      <c r="A63" s="7" t="s">
        <v>23</v>
      </c>
      <c r="C63">
        <v>0</v>
      </c>
      <c r="D63">
        <v>0</v>
      </c>
      <c r="E63">
        <v>0</v>
      </c>
      <c r="F63">
        <v>0</v>
      </c>
      <c r="H63" s="24" t="e">
        <f t="shared" si="0"/>
        <v>#DIV/0!</v>
      </c>
      <c r="I63" s="24" t="e">
        <f t="shared" si="1"/>
        <v>#DIV/0!</v>
      </c>
    </row>
    <row r="64" spans="1:9" ht="12.75" hidden="1">
      <c r="A64" s="7" t="s">
        <v>24</v>
      </c>
      <c r="C64">
        <v>4</v>
      </c>
      <c r="D64">
        <v>6</v>
      </c>
      <c r="E64">
        <v>0</v>
      </c>
      <c r="F64">
        <v>3</v>
      </c>
      <c r="H64" s="24">
        <f t="shared" si="0"/>
        <v>-0.3333333333333333</v>
      </c>
      <c r="I64" s="24">
        <f t="shared" si="1"/>
        <v>0.3333333333333333</v>
      </c>
    </row>
    <row r="65" spans="1:9" ht="12.75" hidden="1">
      <c r="A65" s="7" t="s">
        <v>25</v>
      </c>
      <c r="C65">
        <v>12</v>
      </c>
      <c r="D65">
        <v>6</v>
      </c>
      <c r="E65">
        <v>8</v>
      </c>
      <c r="F65">
        <v>13</v>
      </c>
      <c r="H65" s="24">
        <f t="shared" si="0"/>
        <v>1</v>
      </c>
      <c r="I65" s="24">
        <f t="shared" si="1"/>
        <v>-0.07692307692307693</v>
      </c>
    </row>
    <row r="66" spans="1:9" ht="14.25">
      <c r="A66" s="10" t="s">
        <v>39</v>
      </c>
      <c r="C66" s="10">
        <v>94</v>
      </c>
      <c r="D66" s="10">
        <v>94</v>
      </c>
      <c r="E66" s="10">
        <v>114</v>
      </c>
      <c r="F66" s="10">
        <v>195</v>
      </c>
      <c r="G66" s="10"/>
      <c r="H66" s="27">
        <f t="shared" si="0"/>
        <v>0</v>
      </c>
      <c r="I66" s="27">
        <f t="shared" si="1"/>
        <v>-0.517948717948718</v>
      </c>
    </row>
    <row r="67" spans="1:9" ht="15.75">
      <c r="A67" s="12" t="s">
        <v>130</v>
      </c>
      <c r="H67" s="24"/>
      <c r="I67" s="24"/>
    </row>
    <row r="68" spans="1:9" ht="12.75">
      <c r="A68" s="7" t="s">
        <v>11</v>
      </c>
      <c r="C68">
        <v>311</v>
      </c>
      <c r="D68">
        <v>246</v>
      </c>
      <c r="E68">
        <v>145</v>
      </c>
      <c r="F68">
        <v>215</v>
      </c>
      <c r="H68" s="24">
        <f aca="true" t="shared" si="2" ref="H68:H131">SUM((C68-D68)/D68)</f>
        <v>0.26422764227642276</v>
      </c>
      <c r="I68" s="24">
        <f aca="true" t="shared" si="3" ref="I68:I131">SUM((C68-F68)/F68)</f>
        <v>0.44651162790697674</v>
      </c>
    </row>
    <row r="69" spans="1:9" ht="12.75">
      <c r="A69" s="7" t="s">
        <v>12</v>
      </c>
      <c r="C69">
        <v>137</v>
      </c>
      <c r="D69">
        <v>161</v>
      </c>
      <c r="E69">
        <v>106</v>
      </c>
      <c r="F69">
        <v>73</v>
      </c>
      <c r="H69" s="24">
        <f t="shared" si="2"/>
        <v>-0.14906832298136646</v>
      </c>
      <c r="I69" s="24">
        <f t="shared" si="3"/>
        <v>0.8767123287671232</v>
      </c>
    </row>
    <row r="70" spans="1:9" ht="12.75">
      <c r="A70" s="7" t="s">
        <v>13</v>
      </c>
      <c r="C70">
        <v>70</v>
      </c>
      <c r="D70">
        <v>62</v>
      </c>
      <c r="E70">
        <v>73</v>
      </c>
      <c r="F70">
        <v>82</v>
      </c>
      <c r="H70" s="24">
        <f t="shared" si="2"/>
        <v>0.12903225806451613</v>
      </c>
      <c r="I70" s="24">
        <f t="shared" si="3"/>
        <v>-0.14634146341463414</v>
      </c>
    </row>
    <row r="71" spans="1:9" ht="12.75">
      <c r="A71" s="7" t="s">
        <v>14</v>
      </c>
      <c r="C71">
        <v>122</v>
      </c>
      <c r="D71">
        <v>149</v>
      </c>
      <c r="E71">
        <v>147</v>
      </c>
      <c r="F71">
        <v>120</v>
      </c>
      <c r="H71" s="24">
        <f t="shared" si="2"/>
        <v>-0.18120805369127516</v>
      </c>
      <c r="I71" s="24">
        <f t="shared" si="3"/>
        <v>0.016666666666666666</v>
      </c>
    </row>
    <row r="72" spans="1:9" ht="12.75">
      <c r="A72" s="7" t="s">
        <v>15</v>
      </c>
      <c r="C72">
        <v>138</v>
      </c>
      <c r="D72">
        <v>178</v>
      </c>
      <c r="E72">
        <v>106</v>
      </c>
      <c r="F72">
        <v>88</v>
      </c>
      <c r="H72" s="24">
        <f t="shared" si="2"/>
        <v>-0.2247191011235955</v>
      </c>
      <c r="I72" s="24">
        <f t="shared" si="3"/>
        <v>0.5681818181818182</v>
      </c>
    </row>
    <row r="73" spans="1:9" ht="12.75">
      <c r="A73" s="7" t="s">
        <v>16</v>
      </c>
      <c r="C73">
        <v>2088</v>
      </c>
      <c r="D73">
        <v>2017</v>
      </c>
      <c r="E73">
        <v>1742</v>
      </c>
      <c r="F73">
        <v>1782</v>
      </c>
      <c r="H73" s="24">
        <f t="shared" si="2"/>
        <v>0.03520079325731284</v>
      </c>
      <c r="I73" s="24">
        <f t="shared" si="3"/>
        <v>0.1717171717171717</v>
      </c>
    </row>
    <row r="74" spans="1:9" ht="12.75">
      <c r="A74" s="7" t="s">
        <v>17</v>
      </c>
      <c r="C74">
        <v>2027</v>
      </c>
      <c r="D74">
        <v>1629</v>
      </c>
      <c r="E74">
        <v>1233</v>
      </c>
      <c r="F74">
        <v>1133</v>
      </c>
      <c r="H74" s="24">
        <f t="shared" si="2"/>
        <v>0.24432166973603436</v>
      </c>
      <c r="I74" s="24">
        <f t="shared" si="3"/>
        <v>0.7890556045895851</v>
      </c>
    </row>
    <row r="75" spans="1:9" ht="12.75">
      <c r="A75" s="7" t="s">
        <v>18</v>
      </c>
      <c r="C75">
        <v>780</v>
      </c>
      <c r="D75">
        <v>707</v>
      </c>
      <c r="E75">
        <v>634</v>
      </c>
      <c r="F75">
        <v>501</v>
      </c>
      <c r="H75" s="24">
        <f t="shared" si="2"/>
        <v>0.10325318246110325</v>
      </c>
      <c r="I75" s="24">
        <f t="shared" si="3"/>
        <v>0.5568862275449101</v>
      </c>
    </row>
    <row r="76" spans="1:9" ht="12.75">
      <c r="A76" s="7" t="s">
        <v>19</v>
      </c>
      <c r="C76">
        <v>23</v>
      </c>
      <c r="D76">
        <v>35</v>
      </c>
      <c r="E76">
        <v>26</v>
      </c>
      <c r="F76">
        <v>44</v>
      </c>
      <c r="H76" s="24">
        <f t="shared" si="2"/>
        <v>-0.34285714285714286</v>
      </c>
      <c r="I76" s="24">
        <f t="shared" si="3"/>
        <v>-0.4772727272727273</v>
      </c>
    </row>
    <row r="77" spans="1:9" ht="12.75">
      <c r="A77" s="7" t="s">
        <v>20</v>
      </c>
      <c r="C77">
        <v>608</v>
      </c>
      <c r="D77">
        <v>734</v>
      </c>
      <c r="E77">
        <v>523</v>
      </c>
      <c r="F77">
        <v>519</v>
      </c>
      <c r="H77" s="24">
        <f t="shared" si="2"/>
        <v>-0.17166212534059946</v>
      </c>
      <c r="I77" s="24">
        <f t="shared" si="3"/>
        <v>0.17148362235067438</v>
      </c>
    </row>
    <row r="78" spans="1:9" ht="12.75">
      <c r="A78" s="7" t="s">
        <v>21</v>
      </c>
      <c r="C78">
        <v>16659</v>
      </c>
      <c r="D78">
        <v>15562</v>
      </c>
      <c r="E78">
        <v>11439</v>
      </c>
      <c r="F78">
        <v>10891</v>
      </c>
      <c r="H78" s="24">
        <f t="shared" si="2"/>
        <v>0.07049222464978795</v>
      </c>
      <c r="I78" s="24">
        <f t="shared" si="3"/>
        <v>0.5296116059131393</v>
      </c>
    </row>
    <row r="79" spans="1:9" ht="12.75">
      <c r="A79" s="7" t="s">
        <v>22</v>
      </c>
      <c r="C79">
        <v>1288</v>
      </c>
      <c r="D79">
        <v>1646</v>
      </c>
      <c r="E79">
        <v>1175</v>
      </c>
      <c r="F79">
        <v>1095</v>
      </c>
      <c r="H79" s="24">
        <f t="shared" si="2"/>
        <v>-0.2174969623329283</v>
      </c>
      <c r="I79" s="24">
        <f t="shared" si="3"/>
        <v>0.17625570776255708</v>
      </c>
    </row>
    <row r="80" spans="1:9" ht="12.75">
      <c r="A80" s="7" t="s">
        <v>41</v>
      </c>
      <c r="C80">
        <v>24005</v>
      </c>
      <c r="D80">
        <v>22006</v>
      </c>
      <c r="E80">
        <v>22994</v>
      </c>
      <c r="F80">
        <v>21072</v>
      </c>
      <c r="H80" s="24">
        <f t="shared" si="2"/>
        <v>0.0908388621285104</v>
      </c>
      <c r="I80" s="24">
        <f t="shared" si="3"/>
        <v>0.13918944570994685</v>
      </c>
    </row>
    <row r="81" spans="1:9" ht="12.75">
      <c r="A81" s="7" t="s">
        <v>23</v>
      </c>
      <c r="C81">
        <v>5750</v>
      </c>
      <c r="D81">
        <v>4845</v>
      </c>
      <c r="E81">
        <v>4248</v>
      </c>
      <c r="F81">
        <v>4198</v>
      </c>
      <c r="H81" s="24">
        <f t="shared" si="2"/>
        <v>0.1867905056759546</v>
      </c>
      <c r="I81" s="24">
        <f t="shared" si="3"/>
        <v>0.3696998570747975</v>
      </c>
    </row>
    <row r="82" spans="1:9" ht="12.75">
      <c r="A82" s="7" t="s">
        <v>24</v>
      </c>
      <c r="C82">
        <v>191</v>
      </c>
      <c r="D82">
        <v>97</v>
      </c>
      <c r="E82">
        <v>61</v>
      </c>
      <c r="F82">
        <v>104</v>
      </c>
      <c r="H82" s="24">
        <f t="shared" si="2"/>
        <v>0.9690721649484536</v>
      </c>
      <c r="I82" s="24">
        <f t="shared" si="3"/>
        <v>0.8365384615384616</v>
      </c>
    </row>
    <row r="83" spans="1:9" ht="12.75">
      <c r="A83" s="7" t="s">
        <v>25</v>
      </c>
      <c r="C83">
        <v>145</v>
      </c>
      <c r="D83">
        <v>219</v>
      </c>
      <c r="E83">
        <v>228</v>
      </c>
      <c r="F83">
        <v>206</v>
      </c>
      <c r="H83" s="24">
        <f t="shared" si="2"/>
        <v>-0.3378995433789954</v>
      </c>
      <c r="I83" s="24">
        <f t="shared" si="3"/>
        <v>-0.2961165048543689</v>
      </c>
    </row>
    <row r="84" spans="1:9" ht="14.25">
      <c r="A84" s="10" t="s">
        <v>26</v>
      </c>
      <c r="C84" s="10">
        <v>6032</v>
      </c>
      <c r="D84" s="10">
        <v>5500</v>
      </c>
      <c r="E84" s="10">
        <v>4501</v>
      </c>
      <c r="F84" s="10">
        <v>4348</v>
      </c>
      <c r="G84" s="10"/>
      <c r="H84" s="27">
        <f t="shared" si="2"/>
        <v>0.09672727272727273</v>
      </c>
      <c r="I84" s="27">
        <f t="shared" si="3"/>
        <v>0.3873045078196872</v>
      </c>
    </row>
    <row r="85" spans="1:9" ht="14.25">
      <c r="A85" s="10" t="s">
        <v>27</v>
      </c>
      <c r="C85" s="10">
        <v>48310</v>
      </c>
      <c r="D85" s="10">
        <v>44793</v>
      </c>
      <c r="E85" s="10">
        <v>40379</v>
      </c>
      <c r="F85" s="10">
        <v>37775</v>
      </c>
      <c r="G85" s="10"/>
      <c r="H85" s="27">
        <f t="shared" si="2"/>
        <v>0.07851673252517134</v>
      </c>
      <c r="I85" s="27">
        <f t="shared" si="3"/>
        <v>0.2788881535407015</v>
      </c>
    </row>
    <row r="86" spans="1:9" ht="16.5">
      <c r="A86" s="6" t="s">
        <v>131</v>
      </c>
      <c r="H86" s="24"/>
      <c r="I86" s="24"/>
    </row>
    <row r="87" spans="1:9" ht="12.75">
      <c r="A87" s="7" t="s">
        <v>45</v>
      </c>
      <c r="C87">
        <v>68</v>
      </c>
      <c r="D87">
        <v>109</v>
      </c>
      <c r="E87">
        <v>100</v>
      </c>
      <c r="F87">
        <v>83</v>
      </c>
      <c r="H87" s="24">
        <f t="shared" si="2"/>
        <v>-0.3761467889908257</v>
      </c>
      <c r="I87" s="24">
        <f t="shared" si="3"/>
        <v>-0.18072289156626506</v>
      </c>
    </row>
    <row r="88" spans="1:9" ht="12.75">
      <c r="A88" s="7" t="s">
        <v>46</v>
      </c>
      <c r="C88">
        <v>609</v>
      </c>
      <c r="D88">
        <v>549</v>
      </c>
      <c r="E88">
        <v>214</v>
      </c>
      <c r="F88">
        <v>414</v>
      </c>
      <c r="H88" s="24">
        <f t="shared" si="2"/>
        <v>0.1092896174863388</v>
      </c>
      <c r="I88" s="24">
        <f t="shared" si="3"/>
        <v>0.47101449275362317</v>
      </c>
    </row>
    <row r="89" spans="1:9" ht="12.75">
      <c r="A89" s="7" t="s">
        <v>47</v>
      </c>
      <c r="C89">
        <v>5862</v>
      </c>
      <c r="D89">
        <v>4934</v>
      </c>
      <c r="E89">
        <v>3993</v>
      </c>
      <c r="F89">
        <v>3621</v>
      </c>
      <c r="H89" s="24">
        <f t="shared" si="2"/>
        <v>0.18808269152817186</v>
      </c>
      <c r="I89" s="24">
        <f t="shared" si="3"/>
        <v>0.6188898094449047</v>
      </c>
    </row>
    <row r="90" spans="1:9" ht="12.75">
      <c r="A90" s="7" t="s">
        <v>48</v>
      </c>
      <c r="C90">
        <v>166</v>
      </c>
      <c r="D90">
        <v>122</v>
      </c>
      <c r="E90">
        <v>62</v>
      </c>
      <c r="F90">
        <v>64</v>
      </c>
      <c r="H90" s="24">
        <f t="shared" si="2"/>
        <v>0.36065573770491804</v>
      </c>
      <c r="I90" s="24">
        <f t="shared" si="3"/>
        <v>1.59375</v>
      </c>
    </row>
    <row r="91" spans="1:9" ht="12.75">
      <c r="A91" s="7" t="s">
        <v>49</v>
      </c>
      <c r="C91">
        <v>796</v>
      </c>
      <c r="D91">
        <v>598</v>
      </c>
      <c r="E91">
        <v>407</v>
      </c>
      <c r="F91">
        <v>198</v>
      </c>
      <c r="H91" s="24">
        <f t="shared" si="2"/>
        <v>0.3311036789297659</v>
      </c>
      <c r="I91" s="24">
        <f t="shared" si="3"/>
        <v>3.0202020202020203</v>
      </c>
    </row>
    <row r="92" spans="1:9" ht="12.75">
      <c r="A92" s="7" t="s">
        <v>50</v>
      </c>
      <c r="C92">
        <v>1162</v>
      </c>
      <c r="D92">
        <v>801</v>
      </c>
      <c r="E92">
        <v>643</v>
      </c>
      <c r="F92">
        <v>607</v>
      </c>
      <c r="H92" s="24">
        <f t="shared" si="2"/>
        <v>0.45068664169787764</v>
      </c>
      <c r="I92" s="24">
        <f t="shared" si="3"/>
        <v>0.914332784184514</v>
      </c>
    </row>
    <row r="93" spans="1:9" ht="12.75">
      <c r="A93" s="7" t="s">
        <v>51</v>
      </c>
      <c r="C93">
        <v>1568</v>
      </c>
      <c r="D93">
        <v>1150</v>
      </c>
      <c r="E93">
        <v>1061</v>
      </c>
      <c r="F93">
        <v>999</v>
      </c>
      <c r="H93" s="24">
        <f t="shared" si="2"/>
        <v>0.3634782608695652</v>
      </c>
      <c r="I93" s="24">
        <f t="shared" si="3"/>
        <v>0.5695695695695696</v>
      </c>
    </row>
    <row r="94" spans="1:9" ht="12.75">
      <c r="A94" s="7" t="s">
        <v>31</v>
      </c>
      <c r="C94">
        <v>104</v>
      </c>
      <c r="D94">
        <v>117</v>
      </c>
      <c r="E94">
        <v>110</v>
      </c>
      <c r="F94">
        <v>123</v>
      </c>
      <c r="H94" s="24">
        <f t="shared" si="2"/>
        <v>-0.1111111111111111</v>
      </c>
      <c r="I94" s="24">
        <f t="shared" si="3"/>
        <v>-0.15447154471544716</v>
      </c>
    </row>
    <row r="95" spans="1:9" ht="12.75">
      <c r="A95" s="7" t="s">
        <v>32</v>
      </c>
      <c r="C95">
        <v>1705</v>
      </c>
      <c r="D95">
        <v>1682</v>
      </c>
      <c r="E95">
        <v>1261</v>
      </c>
      <c r="F95">
        <v>1263</v>
      </c>
      <c r="H95" s="24">
        <f t="shared" si="2"/>
        <v>0.013674197384066587</v>
      </c>
      <c r="I95" s="24">
        <f t="shared" si="3"/>
        <v>0.3499604117181314</v>
      </c>
    </row>
    <row r="96" spans="1:9" ht="12.75">
      <c r="A96" s="7" t="s">
        <v>38</v>
      </c>
      <c r="C96">
        <v>308</v>
      </c>
      <c r="D96">
        <v>297</v>
      </c>
      <c r="E96">
        <v>345</v>
      </c>
      <c r="F96">
        <v>487</v>
      </c>
      <c r="H96" s="24">
        <f t="shared" si="2"/>
        <v>0.037037037037037035</v>
      </c>
      <c r="I96" s="24">
        <f t="shared" si="3"/>
        <v>-0.3675564681724846</v>
      </c>
    </row>
    <row r="97" spans="1:9" ht="12.75">
      <c r="A97" s="7" t="s">
        <v>52</v>
      </c>
      <c r="C97">
        <v>831</v>
      </c>
      <c r="D97">
        <v>843</v>
      </c>
      <c r="E97">
        <v>576</v>
      </c>
      <c r="F97">
        <v>412</v>
      </c>
      <c r="H97" s="24">
        <f t="shared" si="2"/>
        <v>-0.014234875444839857</v>
      </c>
      <c r="I97" s="24">
        <f t="shared" si="3"/>
        <v>1.016990291262136</v>
      </c>
    </row>
    <row r="98" spans="1:9" ht="12.75">
      <c r="A98" s="7" t="s">
        <v>53</v>
      </c>
      <c r="C98">
        <v>37</v>
      </c>
      <c r="D98">
        <v>60</v>
      </c>
      <c r="E98">
        <v>62</v>
      </c>
      <c r="F98">
        <v>60</v>
      </c>
      <c r="H98" s="24">
        <f t="shared" si="2"/>
        <v>-0.38333333333333336</v>
      </c>
      <c r="I98" s="24">
        <f t="shared" si="3"/>
        <v>-0.38333333333333336</v>
      </c>
    </row>
    <row r="99" spans="1:9" ht="14.25">
      <c r="A99" s="10" t="s">
        <v>39</v>
      </c>
      <c r="C99" s="10">
        <v>13216</v>
      </c>
      <c r="D99" s="10">
        <v>11262</v>
      </c>
      <c r="E99" s="10">
        <v>8834</v>
      </c>
      <c r="F99" s="10">
        <v>8331</v>
      </c>
      <c r="G99" s="10"/>
      <c r="H99" s="27">
        <f t="shared" si="2"/>
        <v>0.1735038181495294</v>
      </c>
      <c r="I99" s="27">
        <f t="shared" si="3"/>
        <v>0.5863641819709519</v>
      </c>
    </row>
    <row r="100" spans="1:9" ht="16.5">
      <c r="A100" s="6" t="s">
        <v>132</v>
      </c>
      <c r="H100" s="24"/>
      <c r="I100" s="24"/>
    </row>
    <row r="101" spans="1:9" ht="12.75">
      <c r="A101" s="7" t="s">
        <v>27</v>
      </c>
      <c r="C101">
        <v>3223</v>
      </c>
      <c r="D101">
        <v>2995</v>
      </c>
      <c r="E101">
        <v>2793</v>
      </c>
      <c r="F101">
        <v>3005</v>
      </c>
      <c r="H101" s="24">
        <f t="shared" si="2"/>
        <v>0.07612687813021703</v>
      </c>
      <c r="I101" s="24">
        <f t="shared" si="3"/>
        <v>0.07254575707154742</v>
      </c>
    </row>
    <row r="102" spans="1:9" ht="14.25">
      <c r="A102" s="10" t="s">
        <v>39</v>
      </c>
      <c r="C102" s="10">
        <v>3223</v>
      </c>
      <c r="D102" s="10">
        <v>2995</v>
      </c>
      <c r="E102" s="10">
        <v>2793</v>
      </c>
      <c r="F102" s="10">
        <v>3005</v>
      </c>
      <c r="G102" s="10"/>
      <c r="H102" s="27">
        <f t="shared" si="2"/>
        <v>0.07612687813021703</v>
      </c>
      <c r="I102" s="27">
        <f t="shared" si="3"/>
        <v>0.07254575707154742</v>
      </c>
    </row>
    <row r="103" spans="1:9" ht="16.5">
      <c r="A103" s="6" t="s">
        <v>133</v>
      </c>
      <c r="H103" s="24"/>
      <c r="I103" s="24"/>
    </row>
    <row r="104" spans="1:9" ht="12.75">
      <c r="A104" s="7" t="s">
        <v>48</v>
      </c>
      <c r="C104" s="21">
        <v>106</v>
      </c>
      <c r="D104">
        <v>72</v>
      </c>
      <c r="E104">
        <v>78</v>
      </c>
      <c r="F104">
        <v>48</v>
      </c>
      <c r="H104" s="24">
        <f t="shared" si="2"/>
        <v>0.4722222222222222</v>
      </c>
      <c r="I104" s="24">
        <f t="shared" si="3"/>
        <v>1.2083333333333333</v>
      </c>
    </row>
    <row r="105" spans="1:9" ht="12.75">
      <c r="A105" s="7" t="s">
        <v>50</v>
      </c>
      <c r="C105" s="21">
        <v>27</v>
      </c>
      <c r="D105">
        <v>23</v>
      </c>
      <c r="E105">
        <v>5</v>
      </c>
      <c r="F105">
        <v>27</v>
      </c>
      <c r="H105" s="24">
        <f t="shared" si="2"/>
        <v>0.17391304347826086</v>
      </c>
      <c r="I105" s="24">
        <f t="shared" si="3"/>
        <v>0</v>
      </c>
    </row>
    <row r="106" spans="1:9" ht="12.75">
      <c r="A106" s="7" t="s">
        <v>51</v>
      </c>
      <c r="C106" s="21">
        <v>151</v>
      </c>
      <c r="D106">
        <v>14</v>
      </c>
      <c r="E106">
        <v>28</v>
      </c>
      <c r="F106">
        <v>16</v>
      </c>
      <c r="H106" s="24">
        <f t="shared" si="2"/>
        <v>9.785714285714286</v>
      </c>
      <c r="I106" s="24">
        <f t="shared" si="3"/>
        <v>8.4375</v>
      </c>
    </row>
    <row r="107" spans="1:9" ht="12.75">
      <c r="A107" s="7" t="s">
        <v>31</v>
      </c>
      <c r="C107" s="21">
        <v>217</v>
      </c>
      <c r="D107">
        <v>207</v>
      </c>
      <c r="E107">
        <v>145</v>
      </c>
      <c r="F107">
        <v>263</v>
      </c>
      <c r="H107" s="24">
        <f t="shared" si="2"/>
        <v>0.04830917874396135</v>
      </c>
      <c r="I107" s="24">
        <f t="shared" si="3"/>
        <v>-0.17490494296577946</v>
      </c>
    </row>
    <row r="108" spans="1:9" ht="12.75">
      <c r="A108" s="7" t="s">
        <v>32</v>
      </c>
      <c r="C108" s="21">
        <v>300</v>
      </c>
      <c r="D108">
        <v>277</v>
      </c>
      <c r="E108">
        <v>209</v>
      </c>
      <c r="F108">
        <v>270</v>
      </c>
      <c r="H108" s="24">
        <f t="shared" si="2"/>
        <v>0.08303249097472924</v>
      </c>
      <c r="I108" s="24">
        <f t="shared" si="3"/>
        <v>0.1111111111111111</v>
      </c>
    </row>
    <row r="109" spans="1:9" ht="12.75">
      <c r="A109" s="7" t="s">
        <v>38</v>
      </c>
      <c r="C109">
        <v>0</v>
      </c>
      <c r="D109">
        <v>1</v>
      </c>
      <c r="E109">
        <v>2</v>
      </c>
      <c r="F109">
        <v>3</v>
      </c>
      <c r="H109" s="24">
        <f t="shared" si="2"/>
        <v>-1</v>
      </c>
      <c r="I109" s="24">
        <f t="shared" si="3"/>
        <v>-1</v>
      </c>
    </row>
    <row r="110" spans="1:9" ht="12.75">
      <c r="A110" s="7" t="s">
        <v>52</v>
      </c>
      <c r="C110">
        <v>34</v>
      </c>
      <c r="D110">
        <v>102</v>
      </c>
      <c r="E110">
        <v>162</v>
      </c>
      <c r="F110">
        <v>143</v>
      </c>
      <c r="H110" s="24">
        <f t="shared" si="2"/>
        <v>-0.6666666666666666</v>
      </c>
      <c r="I110" s="24">
        <f t="shared" si="3"/>
        <v>-0.7622377622377622</v>
      </c>
    </row>
    <row r="111" spans="1:9" ht="12.75">
      <c r="A111" s="7" t="s">
        <v>53</v>
      </c>
      <c r="C111">
        <v>38</v>
      </c>
      <c r="D111">
        <v>37</v>
      </c>
      <c r="E111">
        <v>43</v>
      </c>
      <c r="F111">
        <v>24</v>
      </c>
      <c r="H111" s="24">
        <f t="shared" si="2"/>
        <v>0.02702702702702703</v>
      </c>
      <c r="I111" s="24">
        <f t="shared" si="3"/>
        <v>0.5833333333333334</v>
      </c>
    </row>
    <row r="112" spans="1:9" ht="14.25">
      <c r="A112" s="10" t="s">
        <v>39</v>
      </c>
      <c r="C112" s="10">
        <v>873</v>
      </c>
      <c r="D112" s="10">
        <v>733</v>
      </c>
      <c r="E112" s="10">
        <v>672</v>
      </c>
      <c r="F112" s="10">
        <v>794</v>
      </c>
      <c r="G112" s="10"/>
      <c r="H112" s="27">
        <f t="shared" si="2"/>
        <v>0.19099590723055934</v>
      </c>
      <c r="I112" s="27">
        <f t="shared" si="3"/>
        <v>0.09949622166246852</v>
      </c>
    </row>
    <row r="113" spans="1:9" ht="16.5">
      <c r="A113" s="6" t="s">
        <v>134</v>
      </c>
      <c r="H113" s="24"/>
      <c r="I113" s="24"/>
    </row>
    <row r="114" spans="1:9" ht="12.75">
      <c r="A114" t="s">
        <v>135</v>
      </c>
      <c r="C114">
        <v>5371</v>
      </c>
      <c r="D114">
        <v>6316</v>
      </c>
      <c r="E114">
        <v>7047</v>
      </c>
      <c r="F114">
        <v>5795</v>
      </c>
      <c r="H114" s="24">
        <f t="shared" si="2"/>
        <v>-0.14962001266624445</v>
      </c>
      <c r="I114" s="24">
        <f t="shared" si="3"/>
        <v>-0.0731665228645384</v>
      </c>
    </row>
    <row r="115" spans="1:9" ht="12.75">
      <c r="A115" t="s">
        <v>136</v>
      </c>
      <c r="C115">
        <v>1</v>
      </c>
      <c r="D115">
        <v>4</v>
      </c>
      <c r="E115">
        <v>0</v>
      </c>
      <c r="F115">
        <v>1</v>
      </c>
      <c r="H115" s="24">
        <f t="shared" si="2"/>
        <v>-0.75</v>
      </c>
      <c r="I115" s="24">
        <f t="shared" si="3"/>
        <v>0</v>
      </c>
    </row>
    <row r="116" spans="1:9" ht="12.75">
      <c r="A116" s="13" t="s">
        <v>59</v>
      </c>
      <c r="C116">
        <v>1624</v>
      </c>
      <c r="D116">
        <v>1744</v>
      </c>
      <c r="E116">
        <v>1433</v>
      </c>
      <c r="F116">
        <v>1867</v>
      </c>
      <c r="H116" s="24">
        <f t="shared" si="2"/>
        <v>-0.06880733944954129</v>
      </c>
      <c r="I116" s="24">
        <f t="shared" si="3"/>
        <v>-0.13015532940546332</v>
      </c>
    </row>
    <row r="117" spans="1:9" ht="14.25">
      <c r="A117" s="10" t="s">
        <v>39</v>
      </c>
      <c r="C117" s="10">
        <v>6996</v>
      </c>
      <c r="D117" s="10">
        <v>8064</v>
      </c>
      <c r="E117" s="10">
        <v>8480</v>
      </c>
      <c r="F117" s="10">
        <v>7663</v>
      </c>
      <c r="G117" s="10"/>
      <c r="H117" s="27">
        <f t="shared" si="2"/>
        <v>-0.1324404761904762</v>
      </c>
      <c r="I117" s="27">
        <f t="shared" si="3"/>
        <v>-0.08704162860498499</v>
      </c>
    </row>
    <row r="118" spans="1:9" ht="16.5">
      <c r="A118" s="6" t="s">
        <v>137</v>
      </c>
      <c r="H118" s="24"/>
      <c r="I118" s="24"/>
    </row>
    <row r="119" spans="1:9" ht="12.75">
      <c r="A119" s="7" t="s">
        <v>61</v>
      </c>
      <c r="C119">
        <v>1296</v>
      </c>
      <c r="D119">
        <v>1217</v>
      </c>
      <c r="E119">
        <v>1102</v>
      </c>
      <c r="F119">
        <v>1116</v>
      </c>
      <c r="H119" s="24">
        <f t="shared" si="2"/>
        <v>0.06491372226787182</v>
      </c>
      <c r="I119" s="24">
        <f t="shared" si="3"/>
        <v>0.16129032258064516</v>
      </c>
    </row>
    <row r="120" spans="1:9" ht="12.75">
      <c r="A120" s="7" t="s">
        <v>59</v>
      </c>
      <c r="C120">
        <v>332</v>
      </c>
      <c r="D120">
        <v>282</v>
      </c>
      <c r="E120">
        <v>240</v>
      </c>
      <c r="F120">
        <v>260</v>
      </c>
      <c r="H120" s="24">
        <f t="shared" si="2"/>
        <v>0.1773049645390071</v>
      </c>
      <c r="I120" s="24">
        <f t="shared" si="3"/>
        <v>0.27692307692307694</v>
      </c>
    </row>
    <row r="121" spans="1:9" ht="14.25">
      <c r="A121" s="10" t="s">
        <v>39</v>
      </c>
      <c r="C121" s="10">
        <v>1628</v>
      </c>
      <c r="D121" s="10">
        <v>1499</v>
      </c>
      <c r="E121" s="10">
        <v>1342</v>
      </c>
      <c r="F121" s="10">
        <v>1376</v>
      </c>
      <c r="G121" s="10"/>
      <c r="H121" s="27">
        <f t="shared" si="2"/>
        <v>0.08605737158105403</v>
      </c>
      <c r="I121" s="27">
        <f t="shared" si="3"/>
        <v>0.18313953488372092</v>
      </c>
    </row>
    <row r="122" spans="1:9" ht="16.5">
      <c r="A122" s="6" t="s">
        <v>138</v>
      </c>
      <c r="H122" s="24"/>
      <c r="I122" s="24"/>
    </row>
    <row r="123" spans="1:9" ht="12.75">
      <c r="A123" s="7" t="s">
        <v>26</v>
      </c>
      <c r="C123">
        <v>127</v>
      </c>
      <c r="D123">
        <v>134</v>
      </c>
      <c r="E123">
        <v>101</v>
      </c>
      <c r="F123">
        <v>139</v>
      </c>
      <c r="H123" s="24">
        <f t="shared" si="2"/>
        <v>-0.05223880597014925</v>
      </c>
      <c r="I123" s="24">
        <f t="shared" si="3"/>
        <v>-0.08633093525179857</v>
      </c>
    </row>
    <row r="124" spans="1:9" ht="12.75">
      <c r="A124" s="7" t="s">
        <v>20</v>
      </c>
      <c r="C124">
        <v>27</v>
      </c>
      <c r="D124">
        <v>38</v>
      </c>
      <c r="E124">
        <v>46</v>
      </c>
      <c r="F124">
        <v>28</v>
      </c>
      <c r="H124" s="24">
        <f t="shared" si="2"/>
        <v>-0.2894736842105263</v>
      </c>
      <c r="I124" s="24">
        <f t="shared" si="3"/>
        <v>-0.03571428571428571</v>
      </c>
    </row>
    <row r="125" spans="1:9" ht="12.75">
      <c r="A125" s="7" t="s">
        <v>21</v>
      </c>
      <c r="C125">
        <v>1389</v>
      </c>
      <c r="D125">
        <v>1629</v>
      </c>
      <c r="E125">
        <v>1611</v>
      </c>
      <c r="F125">
        <v>1606</v>
      </c>
      <c r="H125" s="24">
        <f t="shared" si="2"/>
        <v>-0.14732965009208104</v>
      </c>
      <c r="I125" s="24">
        <f t="shared" si="3"/>
        <v>-0.13511830635118308</v>
      </c>
    </row>
    <row r="126" spans="1:9" ht="14.25">
      <c r="A126" s="10" t="s">
        <v>39</v>
      </c>
      <c r="C126" s="10">
        <v>1543</v>
      </c>
      <c r="D126" s="10">
        <v>1801</v>
      </c>
      <c r="E126" s="10">
        <v>1758</v>
      </c>
      <c r="F126" s="10">
        <v>1773</v>
      </c>
      <c r="G126" s="10"/>
      <c r="H126" s="27">
        <f t="shared" si="2"/>
        <v>-0.14325374791782344</v>
      </c>
      <c r="I126" s="27">
        <f t="shared" si="3"/>
        <v>-0.12972363226170333</v>
      </c>
    </row>
    <row r="127" spans="1:9" ht="16.5">
      <c r="A127" s="6" t="s">
        <v>139</v>
      </c>
      <c r="H127" s="24"/>
      <c r="I127" s="24"/>
    </row>
    <row r="128" spans="1:9" ht="12.75">
      <c r="A128" s="7" t="s">
        <v>26</v>
      </c>
      <c r="C128">
        <v>18</v>
      </c>
      <c r="D128">
        <v>1</v>
      </c>
      <c r="E128">
        <v>2</v>
      </c>
      <c r="F128">
        <v>0</v>
      </c>
      <c r="H128" s="24">
        <f t="shared" si="2"/>
        <v>17</v>
      </c>
      <c r="I128" s="24" t="e">
        <f t="shared" si="3"/>
        <v>#DIV/0!</v>
      </c>
    </row>
    <row r="129" spans="1:9" ht="12.75">
      <c r="A129" s="7" t="s">
        <v>20</v>
      </c>
      <c r="C129">
        <v>29</v>
      </c>
      <c r="D129">
        <v>22</v>
      </c>
      <c r="E129">
        <v>33</v>
      </c>
      <c r="F129">
        <v>38</v>
      </c>
      <c r="H129" s="24">
        <f t="shared" si="2"/>
        <v>0.3181818181818182</v>
      </c>
      <c r="I129" s="24">
        <f t="shared" si="3"/>
        <v>-0.23684210526315788</v>
      </c>
    </row>
    <row r="130" spans="1:9" ht="12.75">
      <c r="A130" s="7" t="s">
        <v>21</v>
      </c>
      <c r="C130">
        <v>1084</v>
      </c>
      <c r="D130">
        <v>1216</v>
      </c>
      <c r="E130">
        <v>1159</v>
      </c>
      <c r="F130">
        <v>801</v>
      </c>
      <c r="H130" s="24">
        <f t="shared" si="2"/>
        <v>-0.10855263157894737</v>
      </c>
      <c r="I130" s="24">
        <f t="shared" si="3"/>
        <v>0.3533083645443196</v>
      </c>
    </row>
    <row r="131" spans="1:9" ht="14.25">
      <c r="A131" s="10" t="s">
        <v>39</v>
      </c>
      <c r="C131" s="10">
        <v>1131</v>
      </c>
      <c r="D131" s="10">
        <v>1239</v>
      </c>
      <c r="E131" s="10">
        <v>1194</v>
      </c>
      <c r="F131" s="10">
        <v>839</v>
      </c>
      <c r="G131" s="10"/>
      <c r="H131" s="27">
        <f t="shared" si="2"/>
        <v>-0.08716707021791767</v>
      </c>
      <c r="I131" s="27">
        <f t="shared" si="3"/>
        <v>0.34803337306317045</v>
      </c>
    </row>
    <row r="132" spans="1:9" ht="16.5">
      <c r="A132" s="6" t="s">
        <v>140</v>
      </c>
      <c r="H132" s="24"/>
      <c r="I132" s="24"/>
    </row>
    <row r="133" spans="1:9" ht="12.75">
      <c r="A133" s="7" t="s">
        <v>61</v>
      </c>
      <c r="C133">
        <v>4389</v>
      </c>
      <c r="D133">
        <v>4314</v>
      </c>
      <c r="E133">
        <v>3329</v>
      </c>
      <c r="F133">
        <v>3889</v>
      </c>
      <c r="H133" s="24">
        <f aca="true" t="shared" si="4" ref="H133:H160">SUM((C133-D133)/D133)</f>
        <v>0.017385257301808066</v>
      </c>
      <c r="I133" s="24">
        <f aca="true" t="shared" si="5" ref="I133:I160">SUM((C133-F133)/F133)</f>
        <v>0.1285677552069941</v>
      </c>
    </row>
    <row r="134" spans="1:9" ht="12.75">
      <c r="A134" s="7" t="s">
        <v>59</v>
      </c>
      <c r="C134">
        <v>1132</v>
      </c>
      <c r="D134">
        <v>1235</v>
      </c>
      <c r="E134">
        <v>860</v>
      </c>
      <c r="F134">
        <v>716</v>
      </c>
      <c r="H134" s="24">
        <f t="shared" si="4"/>
        <v>-0.08340080971659919</v>
      </c>
      <c r="I134" s="24">
        <f t="shared" si="5"/>
        <v>0.5810055865921788</v>
      </c>
    </row>
    <row r="135" spans="1:9" ht="14.25">
      <c r="A135" s="10" t="s">
        <v>39</v>
      </c>
      <c r="C135" s="10">
        <v>5521</v>
      </c>
      <c r="D135" s="10">
        <v>5549</v>
      </c>
      <c r="E135" s="10">
        <v>4189</v>
      </c>
      <c r="F135" s="10">
        <v>4605</v>
      </c>
      <c r="G135" s="10"/>
      <c r="H135" s="27">
        <f t="shared" si="4"/>
        <v>-0.005045954225986664</v>
      </c>
      <c r="I135" s="27">
        <f t="shared" si="5"/>
        <v>0.198914223669924</v>
      </c>
    </row>
    <row r="136" spans="1:9" ht="16.5">
      <c r="A136" s="6" t="s">
        <v>141</v>
      </c>
      <c r="H136" s="24"/>
      <c r="I136" s="24"/>
    </row>
    <row r="137" spans="1:9" ht="12.75">
      <c r="A137" s="7" t="s">
        <v>61</v>
      </c>
      <c r="C137">
        <v>6382</v>
      </c>
      <c r="D137">
        <v>6409</v>
      </c>
      <c r="E137">
        <v>5527</v>
      </c>
      <c r="F137">
        <v>5941</v>
      </c>
      <c r="H137" s="24">
        <f t="shared" si="4"/>
        <v>-0.004212825713839912</v>
      </c>
      <c r="I137" s="24">
        <f t="shared" si="5"/>
        <v>0.07422992762161253</v>
      </c>
    </row>
    <row r="138" spans="1:9" ht="12.75">
      <c r="A138" s="7" t="s">
        <v>59</v>
      </c>
      <c r="C138">
        <v>10566</v>
      </c>
      <c r="D138">
        <v>8266</v>
      </c>
      <c r="E138">
        <v>6294</v>
      </c>
      <c r="F138">
        <v>4966</v>
      </c>
      <c r="H138" s="24">
        <f t="shared" si="4"/>
        <v>0.27824824582627633</v>
      </c>
      <c r="I138" s="24">
        <f t="shared" si="5"/>
        <v>1.1276681433749496</v>
      </c>
    </row>
    <row r="139" spans="1:9" ht="14.25">
      <c r="A139" s="10" t="s">
        <v>39</v>
      </c>
      <c r="C139" s="10">
        <v>16948</v>
      </c>
      <c r="D139" s="10">
        <v>14675</v>
      </c>
      <c r="E139" s="10">
        <v>11821</v>
      </c>
      <c r="F139" s="10">
        <v>10907</v>
      </c>
      <c r="G139" s="10"/>
      <c r="H139" s="27">
        <f t="shared" si="4"/>
        <v>0.1548892674616695</v>
      </c>
      <c r="I139" s="27">
        <f t="shared" si="5"/>
        <v>0.5538644906940496</v>
      </c>
    </row>
    <row r="140" spans="1:9" ht="16.5">
      <c r="A140" s="6" t="s">
        <v>142</v>
      </c>
      <c r="H140" s="24"/>
      <c r="I140" s="24"/>
    </row>
    <row r="141" spans="1:9" ht="12.75">
      <c r="A141" s="7" t="s">
        <v>61</v>
      </c>
      <c r="C141">
        <v>397</v>
      </c>
      <c r="D141">
        <v>204</v>
      </c>
      <c r="E141">
        <v>0</v>
      </c>
      <c r="F141">
        <v>0</v>
      </c>
      <c r="H141" s="24">
        <f t="shared" si="4"/>
        <v>0.946078431372549</v>
      </c>
      <c r="I141" s="24" t="e">
        <f t="shared" si="5"/>
        <v>#DIV/0!</v>
      </c>
    </row>
    <row r="142" spans="1:9" ht="12.75">
      <c r="A142" s="7" t="s">
        <v>59</v>
      </c>
      <c r="C142">
        <v>167</v>
      </c>
      <c r="D142">
        <v>144</v>
      </c>
      <c r="E142">
        <v>0</v>
      </c>
      <c r="F142">
        <v>0</v>
      </c>
      <c r="H142" s="24">
        <f t="shared" si="4"/>
        <v>0.1597222222222222</v>
      </c>
      <c r="I142" s="24" t="e">
        <f t="shared" si="5"/>
        <v>#DIV/0!</v>
      </c>
    </row>
    <row r="143" spans="1:9" ht="14.25">
      <c r="A143" s="10" t="s">
        <v>39</v>
      </c>
      <c r="C143" s="10">
        <v>564</v>
      </c>
      <c r="D143" s="10">
        <v>348</v>
      </c>
      <c r="E143" s="10">
        <v>0</v>
      </c>
      <c r="F143" s="10">
        <v>0</v>
      </c>
      <c r="G143" s="10"/>
      <c r="H143" s="27">
        <f t="shared" si="4"/>
        <v>0.6206896551724138</v>
      </c>
      <c r="I143" s="27" t="e">
        <f t="shared" si="5"/>
        <v>#DIV/0!</v>
      </c>
    </row>
    <row r="144" spans="1:9" ht="16.5">
      <c r="A144" s="6" t="s">
        <v>143</v>
      </c>
      <c r="H144" s="24"/>
      <c r="I144" s="24"/>
    </row>
    <row r="145" spans="1:9" ht="12.75">
      <c r="A145" s="7" t="s">
        <v>61</v>
      </c>
      <c r="C145">
        <v>37</v>
      </c>
      <c r="D145">
        <v>90</v>
      </c>
      <c r="E145">
        <v>256</v>
      </c>
      <c r="F145">
        <v>463</v>
      </c>
      <c r="H145" s="24">
        <f t="shared" si="4"/>
        <v>-0.5888888888888889</v>
      </c>
      <c r="I145" s="24">
        <f t="shared" si="5"/>
        <v>-0.9200863930885529</v>
      </c>
    </row>
    <row r="146" spans="1:9" ht="12.75">
      <c r="A146" s="7" t="s">
        <v>59</v>
      </c>
      <c r="C146">
        <v>434</v>
      </c>
      <c r="D146">
        <v>657</v>
      </c>
      <c r="E146">
        <v>698</v>
      </c>
      <c r="F146">
        <v>903</v>
      </c>
      <c r="H146" s="24">
        <f t="shared" si="4"/>
        <v>-0.3394216133942161</v>
      </c>
      <c r="I146" s="24">
        <f t="shared" si="5"/>
        <v>-0.5193798449612403</v>
      </c>
    </row>
    <row r="147" spans="1:9" ht="14.25">
      <c r="A147" s="10" t="s">
        <v>39</v>
      </c>
      <c r="C147" s="10">
        <v>471</v>
      </c>
      <c r="D147" s="10">
        <v>747</v>
      </c>
      <c r="E147" s="10">
        <v>954</v>
      </c>
      <c r="F147" s="10">
        <v>1366</v>
      </c>
      <c r="G147" s="10"/>
      <c r="H147" s="27">
        <f t="shared" si="4"/>
        <v>-0.36947791164658633</v>
      </c>
      <c r="I147" s="27">
        <f t="shared" si="5"/>
        <v>-0.6551976573938506</v>
      </c>
    </row>
    <row r="148" spans="1:9" ht="16.5">
      <c r="A148" s="6" t="s">
        <v>144</v>
      </c>
      <c r="H148" s="24"/>
      <c r="I148" s="24"/>
    </row>
    <row r="149" spans="1:9" ht="12.75">
      <c r="A149" s="7" t="s">
        <v>61</v>
      </c>
      <c r="C149">
        <v>28</v>
      </c>
      <c r="D149">
        <v>23</v>
      </c>
      <c r="E149">
        <v>47</v>
      </c>
      <c r="F149">
        <v>76</v>
      </c>
      <c r="H149" s="24">
        <f t="shared" si="4"/>
        <v>0.21739130434782608</v>
      </c>
      <c r="I149" s="24">
        <f t="shared" si="5"/>
        <v>-0.631578947368421</v>
      </c>
    </row>
    <row r="150" spans="1:9" ht="12.75">
      <c r="A150" s="7" t="s">
        <v>59</v>
      </c>
      <c r="C150">
        <v>740</v>
      </c>
      <c r="D150">
        <v>681</v>
      </c>
      <c r="E150">
        <v>633</v>
      </c>
      <c r="F150">
        <v>518</v>
      </c>
      <c r="H150" s="24">
        <f t="shared" si="4"/>
        <v>0.08663729809104258</v>
      </c>
      <c r="I150" s="24">
        <f t="shared" si="5"/>
        <v>0.42857142857142855</v>
      </c>
    </row>
    <row r="151" spans="1:9" ht="14.25">
      <c r="A151" s="10" t="s">
        <v>39</v>
      </c>
      <c r="C151" s="10">
        <v>768</v>
      </c>
      <c r="D151" s="10">
        <v>704</v>
      </c>
      <c r="E151" s="10">
        <v>680</v>
      </c>
      <c r="F151" s="10">
        <v>594</v>
      </c>
      <c r="G151" s="10"/>
      <c r="H151" s="27">
        <f t="shared" si="4"/>
        <v>0.09090909090909091</v>
      </c>
      <c r="I151" s="27">
        <f t="shared" si="5"/>
        <v>0.29292929292929293</v>
      </c>
    </row>
    <row r="152" spans="1:9" ht="16.5">
      <c r="A152" s="6" t="s">
        <v>145</v>
      </c>
      <c r="H152" s="24"/>
      <c r="I152" s="27"/>
    </row>
    <row r="153" spans="1:9" ht="12.75">
      <c r="A153" s="7" t="s">
        <v>61</v>
      </c>
      <c r="C153">
        <v>201</v>
      </c>
      <c r="D153">
        <v>244</v>
      </c>
      <c r="E153">
        <v>231</v>
      </c>
      <c r="F153">
        <v>221</v>
      </c>
      <c r="H153" s="24">
        <f t="shared" si="4"/>
        <v>-0.1762295081967213</v>
      </c>
      <c r="I153" s="24">
        <f t="shared" si="5"/>
        <v>-0.09049773755656108</v>
      </c>
    </row>
    <row r="154" spans="1:9" ht="12.75">
      <c r="A154" s="7" t="s">
        <v>59</v>
      </c>
      <c r="C154">
        <v>684</v>
      </c>
      <c r="D154">
        <v>489</v>
      </c>
      <c r="E154">
        <v>708</v>
      </c>
      <c r="F154">
        <v>701</v>
      </c>
      <c r="H154" s="24">
        <f t="shared" si="4"/>
        <v>0.3987730061349693</v>
      </c>
      <c r="I154" s="24">
        <f t="shared" si="5"/>
        <v>-0.024251069900142655</v>
      </c>
    </row>
    <row r="155" spans="1:9" ht="14.25">
      <c r="A155" s="10" t="s">
        <v>39</v>
      </c>
      <c r="C155" s="10">
        <v>885</v>
      </c>
      <c r="D155" s="10">
        <v>733</v>
      </c>
      <c r="E155" s="10">
        <v>939</v>
      </c>
      <c r="F155" s="10">
        <v>922</v>
      </c>
      <c r="G155" s="10"/>
      <c r="H155" s="27">
        <f t="shared" si="4"/>
        <v>0.2073669849931787</v>
      </c>
      <c r="I155" s="27">
        <f t="shared" si="5"/>
        <v>-0.04013015184381779</v>
      </c>
    </row>
    <row r="156" spans="1:9" ht="16.5">
      <c r="A156" s="6" t="s">
        <v>70</v>
      </c>
      <c r="H156" s="24"/>
      <c r="I156" s="24" t="e">
        <f t="shared" si="5"/>
        <v>#DIV/0!</v>
      </c>
    </row>
    <row r="157" spans="1:9" ht="12.75">
      <c r="A157" s="7" t="s">
        <v>59</v>
      </c>
      <c r="C157">
        <v>489</v>
      </c>
      <c r="D157">
        <v>82</v>
      </c>
      <c r="E157">
        <v>0</v>
      </c>
      <c r="F157">
        <v>0</v>
      </c>
      <c r="H157" s="24">
        <f t="shared" si="4"/>
        <v>4.963414634146342</v>
      </c>
      <c r="I157" s="24" t="e">
        <f t="shared" si="5"/>
        <v>#DIV/0!</v>
      </c>
    </row>
    <row r="158" spans="1:9" ht="14.25">
      <c r="A158" s="10" t="s">
        <v>39</v>
      </c>
      <c r="C158" s="10">
        <v>489</v>
      </c>
      <c r="D158" s="10">
        <v>82</v>
      </c>
      <c r="E158" s="10">
        <v>0</v>
      </c>
      <c r="F158" s="10">
        <v>0</v>
      </c>
      <c r="G158" s="10"/>
      <c r="H158" s="27">
        <f t="shared" si="4"/>
        <v>4.963414634146342</v>
      </c>
      <c r="I158" s="27" t="e">
        <f t="shared" si="5"/>
        <v>#DIV/0!</v>
      </c>
    </row>
    <row r="159" spans="1:9" ht="14.25">
      <c r="A159" s="10"/>
      <c r="C159" s="10"/>
      <c r="D159" s="10"/>
      <c r="E159" s="10"/>
      <c r="F159" s="10"/>
      <c r="G159" s="10"/>
      <c r="H159" s="27"/>
      <c r="I159" s="27"/>
    </row>
    <row r="160" spans="1:9" ht="18">
      <c r="A160" s="15" t="s">
        <v>146</v>
      </c>
      <c r="C160" s="15">
        <v>156977</v>
      </c>
      <c r="D160" s="15">
        <v>148101</v>
      </c>
      <c r="E160" s="15">
        <v>138260</v>
      </c>
      <c r="F160" s="15">
        <v>133138</v>
      </c>
      <c r="G160" s="15"/>
      <c r="H160" s="28">
        <f t="shared" si="4"/>
        <v>0.059932073382353936</v>
      </c>
      <c r="I160" s="28">
        <f t="shared" si="5"/>
        <v>0.17905481530442097</v>
      </c>
    </row>
    <row r="161" spans="8:9" ht="12.75">
      <c r="H161" s="24"/>
      <c r="I161" s="24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49"/>
  <sheetViews>
    <sheetView showOutlineSymbols="0" workbookViewId="0" topLeftCell="A1">
      <selection activeCell="A1" sqref="A1"/>
    </sheetView>
  </sheetViews>
  <sheetFormatPr defaultColWidth="9.140625" defaultRowHeight="12.75" customHeight="1"/>
  <cols>
    <col min="1" max="1" width="40.140625" style="0" customWidth="1"/>
    <col min="2" max="16384" width="6.8515625" style="0" customWidth="1"/>
  </cols>
  <sheetData>
    <row r="1" spans="1:12" ht="12.75">
      <c r="A1" s="1" t="s">
        <v>0</v>
      </c>
      <c r="B1" s="2">
        <v>1</v>
      </c>
      <c r="C1" t="s">
        <v>1</v>
      </c>
      <c r="D1" s="2">
        <v>1</v>
      </c>
      <c r="E1" s="1" t="s">
        <v>2</v>
      </c>
      <c r="F1" s="3">
        <v>40910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2" ht="12.75">
      <c r="A2" s="1" t="s">
        <v>9</v>
      </c>
      <c r="B2" s="1" t="s">
        <v>10</v>
      </c>
    </row>
    <row r="3" spans="1:2" ht="12.75">
      <c r="A3" s="1" t="s">
        <v>11</v>
      </c>
      <c r="B3" s="4">
        <v>508</v>
      </c>
    </row>
    <row r="4" spans="1:2" ht="12.75">
      <c r="A4" s="1" t="s">
        <v>12</v>
      </c>
      <c r="B4" s="4">
        <v>1094</v>
      </c>
    </row>
    <row r="5" spans="1:2" ht="12.75">
      <c r="A5" s="1" t="s">
        <v>13</v>
      </c>
      <c r="B5" s="4">
        <v>419</v>
      </c>
    </row>
    <row r="6" spans="1:2" ht="12.75">
      <c r="A6" s="1" t="s">
        <v>14</v>
      </c>
      <c r="B6" s="4">
        <v>1220</v>
      </c>
    </row>
    <row r="7" spans="1:2" ht="12.75">
      <c r="A7" s="1" t="s">
        <v>15</v>
      </c>
      <c r="B7" s="4">
        <v>1032</v>
      </c>
    </row>
    <row r="8" spans="1:2" ht="12.75">
      <c r="A8" s="1" t="s">
        <v>16</v>
      </c>
      <c r="B8" s="4">
        <v>1570</v>
      </c>
    </row>
    <row r="9" spans="1:2" ht="12.75">
      <c r="A9" s="1" t="s">
        <v>17</v>
      </c>
      <c r="B9" s="4">
        <v>3143</v>
      </c>
    </row>
    <row r="10" spans="1:2" ht="12.75">
      <c r="A10" s="1" t="s">
        <v>18</v>
      </c>
      <c r="B10" s="4">
        <v>1390</v>
      </c>
    </row>
    <row r="11" spans="1:2" ht="12.75">
      <c r="A11" s="1" t="s">
        <v>19</v>
      </c>
      <c r="B11" s="4">
        <v>535</v>
      </c>
    </row>
    <row r="12" spans="1:2" ht="12.75">
      <c r="A12" s="1" t="s">
        <v>20</v>
      </c>
      <c r="B12" s="4">
        <v>1605</v>
      </c>
    </row>
    <row r="13" spans="1:2" ht="12.75">
      <c r="A13" s="1" t="s">
        <v>21</v>
      </c>
      <c r="B13" s="4">
        <v>11035</v>
      </c>
    </row>
    <row r="14" spans="1:2" ht="12.75">
      <c r="A14" s="1" t="s">
        <v>22</v>
      </c>
      <c r="B14" s="4">
        <v>1</v>
      </c>
    </row>
    <row r="15" spans="1:2" ht="12.75">
      <c r="A15" s="1" t="s">
        <v>23</v>
      </c>
      <c r="B15" s="4">
        <v>662</v>
      </c>
    </row>
    <row r="16" spans="1:2" ht="12.75">
      <c r="A16" s="1" t="s">
        <v>24</v>
      </c>
      <c r="B16" s="4">
        <v>898</v>
      </c>
    </row>
    <row r="17" spans="1:2" ht="12.75">
      <c r="A17" s="1" t="s">
        <v>25</v>
      </c>
      <c r="B17" s="4">
        <v>2118</v>
      </c>
    </row>
    <row r="18" spans="1:2" ht="12.75">
      <c r="A18" s="1" t="s">
        <v>26</v>
      </c>
      <c r="B18" s="4">
        <v>13927</v>
      </c>
    </row>
    <row r="19" spans="1:2" ht="12.75">
      <c r="A19" s="1" t="s">
        <v>27</v>
      </c>
      <c r="B19" s="4">
        <v>13303</v>
      </c>
    </row>
    <row r="20" spans="1:2" ht="12.75">
      <c r="A20" s="1" t="s">
        <v>28</v>
      </c>
      <c r="B20" s="1" t="s">
        <v>10</v>
      </c>
    </row>
    <row r="21" spans="1:2" ht="12.75">
      <c r="A21" s="1" t="s">
        <v>29</v>
      </c>
      <c r="B21" s="4">
        <v>2620</v>
      </c>
    </row>
    <row r="22" spans="1:2" ht="12.75">
      <c r="A22" s="1" t="s">
        <v>30</v>
      </c>
      <c r="B22" s="4">
        <v>990</v>
      </c>
    </row>
    <row r="23" spans="1:2" ht="12.75">
      <c r="A23" s="1" t="s">
        <v>31</v>
      </c>
      <c r="B23" s="4">
        <v>197</v>
      </c>
    </row>
    <row r="24" spans="1:2" ht="12.75">
      <c r="A24" s="1" t="s">
        <v>32</v>
      </c>
      <c r="B24" s="4">
        <v>301</v>
      </c>
    </row>
    <row r="25" spans="1:2" ht="12.75">
      <c r="A25" s="1" t="s">
        <v>33</v>
      </c>
      <c r="B25" s="4">
        <v>200</v>
      </c>
    </row>
    <row r="26" spans="1:2" ht="12.75">
      <c r="A26" s="1" t="s">
        <v>34</v>
      </c>
      <c r="B26" s="4">
        <v>316</v>
      </c>
    </row>
    <row r="27" spans="1:2" ht="12.75">
      <c r="A27" s="1" t="s">
        <v>35</v>
      </c>
      <c r="B27" s="4">
        <v>334</v>
      </c>
    </row>
    <row r="28" spans="1:2" ht="12.75">
      <c r="A28" s="1" t="s">
        <v>36</v>
      </c>
      <c r="B28" s="4">
        <v>172</v>
      </c>
    </row>
    <row r="29" spans="1:2" ht="12.75">
      <c r="A29" s="1" t="s">
        <v>37</v>
      </c>
      <c r="B29" s="4">
        <v>57</v>
      </c>
    </row>
    <row r="30" spans="1:2" ht="12.75">
      <c r="A30" s="1" t="s">
        <v>38</v>
      </c>
      <c r="B30" s="4">
        <v>153</v>
      </c>
    </row>
    <row r="31" spans="1:2" ht="12.75">
      <c r="A31" s="1" t="s">
        <v>39</v>
      </c>
      <c r="B31" s="4">
        <v>5340</v>
      </c>
    </row>
    <row r="32" spans="1:2" ht="12.75">
      <c r="A32" s="1" t="s">
        <v>40</v>
      </c>
      <c r="B32" s="1" t="s">
        <v>10</v>
      </c>
    </row>
    <row r="33" spans="1:2" ht="12.75">
      <c r="A33" s="1" t="s">
        <v>11</v>
      </c>
      <c r="B33" s="4">
        <v>72</v>
      </c>
    </row>
    <row r="34" spans="1:2" ht="12.75">
      <c r="A34" s="1" t="s">
        <v>12</v>
      </c>
      <c r="B34" s="4">
        <v>8</v>
      </c>
    </row>
    <row r="35" spans="1:2" ht="12.75">
      <c r="A35" s="1" t="s">
        <v>13</v>
      </c>
      <c r="B35" s="4">
        <v>82</v>
      </c>
    </row>
    <row r="36" spans="1:2" ht="12.75">
      <c r="A36" s="1" t="s">
        <v>14</v>
      </c>
      <c r="B36" s="4">
        <v>263</v>
      </c>
    </row>
    <row r="37" spans="1:2" ht="12.75">
      <c r="A37" s="1" t="s">
        <v>15</v>
      </c>
      <c r="B37" s="4">
        <v>51</v>
      </c>
    </row>
    <row r="38" spans="1:2" ht="12.75">
      <c r="A38" s="1" t="s">
        <v>16</v>
      </c>
      <c r="B38" s="4">
        <v>32</v>
      </c>
    </row>
    <row r="39" spans="1:2" ht="12.75">
      <c r="A39" s="1" t="s">
        <v>17</v>
      </c>
      <c r="B39" s="4">
        <v>69</v>
      </c>
    </row>
    <row r="40" spans="1:2" ht="12.75">
      <c r="A40" s="1" t="s">
        <v>18</v>
      </c>
      <c r="B40" s="4">
        <v>49</v>
      </c>
    </row>
    <row r="41" spans="1:2" ht="12.75">
      <c r="A41" s="1" t="s">
        <v>19</v>
      </c>
      <c r="B41" s="4">
        <v>26</v>
      </c>
    </row>
    <row r="42" spans="1:2" ht="12.75">
      <c r="A42" s="1" t="s">
        <v>20</v>
      </c>
      <c r="B42" s="4">
        <v>39</v>
      </c>
    </row>
    <row r="43" spans="1:2" ht="12.75">
      <c r="A43" s="1" t="s">
        <v>21</v>
      </c>
      <c r="B43" s="4">
        <v>69</v>
      </c>
    </row>
    <row r="44" spans="1:2" ht="12.75">
      <c r="A44" s="1" t="s">
        <v>41</v>
      </c>
      <c r="B44" s="4">
        <v>1</v>
      </c>
    </row>
    <row r="45" spans="1:2" ht="12.75">
      <c r="A45" s="1" t="s">
        <v>24</v>
      </c>
      <c r="B45" s="4">
        <v>4</v>
      </c>
    </row>
    <row r="46" spans="1:2" ht="12.75">
      <c r="A46" s="1" t="s">
        <v>25</v>
      </c>
      <c r="B46" s="4">
        <v>110</v>
      </c>
    </row>
    <row r="47" spans="1:2" ht="12.75">
      <c r="A47" s="1" t="s">
        <v>39</v>
      </c>
      <c r="B47" s="4">
        <v>875</v>
      </c>
    </row>
    <row r="48" spans="1:2" ht="12.75">
      <c r="A48" s="1" t="s">
        <v>42</v>
      </c>
      <c r="B48" s="1" t="s">
        <v>10</v>
      </c>
    </row>
    <row r="49" spans="1:2" ht="12.75">
      <c r="A49" s="1" t="s">
        <v>11</v>
      </c>
      <c r="B49" s="4">
        <v>444</v>
      </c>
    </row>
    <row r="50" spans="1:2" ht="12.75">
      <c r="A50" s="1" t="s">
        <v>12</v>
      </c>
      <c r="B50" s="4">
        <v>35</v>
      </c>
    </row>
    <row r="51" spans="1:2" ht="12.75">
      <c r="A51" s="1" t="s">
        <v>13</v>
      </c>
      <c r="B51" s="4">
        <v>38</v>
      </c>
    </row>
    <row r="52" spans="1:2" ht="12.75">
      <c r="A52" s="1" t="s">
        <v>14</v>
      </c>
      <c r="B52" s="4">
        <v>154</v>
      </c>
    </row>
    <row r="53" spans="1:2" ht="12.75">
      <c r="A53" s="1" t="s">
        <v>15</v>
      </c>
      <c r="B53" s="4">
        <v>217</v>
      </c>
    </row>
    <row r="54" spans="1:2" ht="12.75">
      <c r="A54" s="1" t="s">
        <v>16</v>
      </c>
      <c r="B54" s="4">
        <v>56</v>
      </c>
    </row>
    <row r="55" spans="1:2" ht="12.75">
      <c r="A55" s="1" t="s">
        <v>17</v>
      </c>
      <c r="B55" s="4">
        <v>197</v>
      </c>
    </row>
    <row r="56" spans="1:2" ht="12.75">
      <c r="A56" s="1" t="s">
        <v>18</v>
      </c>
      <c r="B56" s="4">
        <v>116</v>
      </c>
    </row>
    <row r="57" spans="1:2" ht="12.75">
      <c r="A57" s="1" t="s">
        <v>19</v>
      </c>
      <c r="B57" s="4">
        <v>29</v>
      </c>
    </row>
    <row r="58" spans="1:2" ht="12.75">
      <c r="A58" s="1" t="s">
        <v>20</v>
      </c>
      <c r="B58" s="4">
        <v>187</v>
      </c>
    </row>
    <row r="59" spans="1:2" ht="12.75">
      <c r="A59" s="1" t="s">
        <v>21</v>
      </c>
      <c r="B59" s="4">
        <v>369</v>
      </c>
    </row>
    <row r="60" spans="1:2" ht="12.75">
      <c r="A60" s="1" t="s">
        <v>41</v>
      </c>
      <c r="B60" s="4">
        <v>28</v>
      </c>
    </row>
    <row r="61" spans="1:2" ht="12.75">
      <c r="A61" s="1" t="s">
        <v>23</v>
      </c>
      <c r="B61" s="4">
        <v>1</v>
      </c>
    </row>
    <row r="62" spans="1:2" ht="12.75">
      <c r="A62" s="1" t="s">
        <v>24</v>
      </c>
      <c r="B62" s="4">
        <v>235</v>
      </c>
    </row>
    <row r="63" spans="1:2" ht="12.75">
      <c r="A63" s="1" t="s">
        <v>25</v>
      </c>
      <c r="B63" s="4">
        <v>341</v>
      </c>
    </row>
    <row r="64" spans="1:2" ht="12.75">
      <c r="A64" s="1" t="s">
        <v>39</v>
      </c>
      <c r="B64" s="4">
        <v>2447</v>
      </c>
    </row>
    <row r="65" spans="1:2" ht="12.75">
      <c r="A65" s="1" t="s">
        <v>43</v>
      </c>
      <c r="B65" s="1" t="s">
        <v>10</v>
      </c>
    </row>
    <row r="66" spans="1:2" ht="12.75">
      <c r="A66" s="1" t="s">
        <v>11</v>
      </c>
      <c r="B66" s="4">
        <v>77</v>
      </c>
    </row>
    <row r="67" spans="1:2" ht="12.75">
      <c r="A67" s="1" t="s">
        <v>12</v>
      </c>
      <c r="B67" s="4">
        <v>42</v>
      </c>
    </row>
    <row r="68" spans="1:2" ht="12.75">
      <c r="A68" s="1" t="s">
        <v>13</v>
      </c>
      <c r="B68" s="4">
        <v>34</v>
      </c>
    </row>
    <row r="69" spans="1:2" ht="12.75">
      <c r="A69" s="1" t="s">
        <v>14</v>
      </c>
      <c r="B69" s="4">
        <v>44</v>
      </c>
    </row>
    <row r="70" spans="1:2" ht="12.75">
      <c r="A70" s="1" t="s">
        <v>15</v>
      </c>
      <c r="B70" s="4">
        <v>65</v>
      </c>
    </row>
    <row r="71" spans="1:2" ht="12.75">
      <c r="A71" s="1" t="s">
        <v>16</v>
      </c>
      <c r="B71" s="4">
        <v>547</v>
      </c>
    </row>
    <row r="72" spans="1:2" ht="12.75">
      <c r="A72" s="1" t="s">
        <v>17</v>
      </c>
      <c r="B72" s="4">
        <v>431</v>
      </c>
    </row>
    <row r="73" spans="1:2" ht="12.75">
      <c r="A73" s="1" t="s">
        <v>18</v>
      </c>
      <c r="B73" s="4">
        <v>207</v>
      </c>
    </row>
    <row r="74" spans="1:2" ht="12.75">
      <c r="A74" s="1" t="s">
        <v>19</v>
      </c>
      <c r="B74" s="4">
        <v>16</v>
      </c>
    </row>
    <row r="75" spans="1:2" ht="12.75">
      <c r="A75" s="1" t="s">
        <v>20</v>
      </c>
      <c r="B75" s="4">
        <v>309</v>
      </c>
    </row>
    <row r="76" spans="1:2" ht="12.75">
      <c r="A76" s="1" t="s">
        <v>21</v>
      </c>
      <c r="B76" s="4">
        <v>3839</v>
      </c>
    </row>
    <row r="77" spans="1:2" ht="12.75">
      <c r="A77" s="1" t="s">
        <v>22</v>
      </c>
      <c r="B77" s="4">
        <v>455</v>
      </c>
    </row>
    <row r="78" spans="1:2" ht="12.75">
      <c r="A78" s="1" t="s">
        <v>41</v>
      </c>
      <c r="B78" s="4">
        <v>4201</v>
      </c>
    </row>
    <row r="79" spans="1:2" ht="12.75">
      <c r="A79" s="1" t="s">
        <v>23</v>
      </c>
      <c r="B79" s="4">
        <v>1104</v>
      </c>
    </row>
    <row r="80" spans="1:2" ht="12.75">
      <c r="A80" s="1" t="s">
        <v>24</v>
      </c>
      <c r="B80" s="4">
        <v>67</v>
      </c>
    </row>
    <row r="81" spans="1:2" ht="12.75">
      <c r="A81" s="1" t="s">
        <v>25</v>
      </c>
      <c r="B81" s="4">
        <v>78</v>
      </c>
    </row>
    <row r="82" spans="1:2" ht="12.75">
      <c r="A82" s="1" t="s">
        <v>26</v>
      </c>
      <c r="B82" s="4">
        <v>1608</v>
      </c>
    </row>
    <row r="83" spans="1:2" ht="12.75">
      <c r="A83" s="1" t="s">
        <v>27</v>
      </c>
      <c r="B83" s="4">
        <v>9908</v>
      </c>
    </row>
    <row r="84" spans="1:2" ht="12.75">
      <c r="A84" s="1" t="s">
        <v>44</v>
      </c>
      <c r="B84" s="1" t="s">
        <v>10</v>
      </c>
    </row>
    <row r="85" spans="1:2" ht="12.75">
      <c r="A85" s="1" t="s">
        <v>45</v>
      </c>
      <c r="B85" s="4">
        <v>24</v>
      </c>
    </row>
    <row r="86" spans="1:2" ht="12.75">
      <c r="A86" s="1" t="s">
        <v>46</v>
      </c>
      <c r="B86" s="4">
        <v>121</v>
      </c>
    </row>
    <row r="87" spans="1:2" ht="12.75">
      <c r="A87" s="1" t="s">
        <v>47</v>
      </c>
      <c r="B87" s="4">
        <v>982</v>
      </c>
    </row>
    <row r="88" spans="1:2" ht="12.75">
      <c r="A88" s="1" t="s">
        <v>48</v>
      </c>
      <c r="B88" s="4">
        <v>38</v>
      </c>
    </row>
    <row r="89" spans="1:2" ht="12.75">
      <c r="A89" s="1" t="s">
        <v>49</v>
      </c>
      <c r="B89" s="4">
        <v>147</v>
      </c>
    </row>
    <row r="90" spans="1:2" ht="12.75">
      <c r="A90" s="1" t="s">
        <v>50</v>
      </c>
      <c r="B90" s="4">
        <v>259</v>
      </c>
    </row>
    <row r="91" spans="1:2" ht="12.75">
      <c r="A91" s="1" t="s">
        <v>51</v>
      </c>
      <c r="B91" s="4">
        <v>251</v>
      </c>
    </row>
    <row r="92" spans="1:2" ht="12.75">
      <c r="A92" s="1" t="s">
        <v>31</v>
      </c>
      <c r="B92" s="4">
        <v>47</v>
      </c>
    </row>
    <row r="93" spans="1:2" ht="12.75">
      <c r="A93" s="1" t="s">
        <v>32</v>
      </c>
      <c r="B93" s="4">
        <v>426</v>
      </c>
    </row>
    <row r="94" spans="1:2" ht="12.75">
      <c r="A94" s="1" t="s">
        <v>38</v>
      </c>
      <c r="B94" s="4">
        <v>90</v>
      </c>
    </row>
    <row r="95" spans="1:2" ht="12.75">
      <c r="A95" s="1" t="s">
        <v>52</v>
      </c>
      <c r="B95" s="4">
        <v>135</v>
      </c>
    </row>
    <row r="96" spans="1:2" ht="12.75">
      <c r="A96" s="1" t="s">
        <v>53</v>
      </c>
      <c r="B96" s="4">
        <v>29</v>
      </c>
    </row>
    <row r="97" spans="1:2" ht="12.75">
      <c r="A97" s="1" t="s">
        <v>39</v>
      </c>
      <c r="B97" s="4">
        <v>2549</v>
      </c>
    </row>
    <row r="98" spans="1:2" ht="12.75">
      <c r="A98" s="1" t="s">
        <v>54</v>
      </c>
      <c r="B98" s="1" t="s">
        <v>10</v>
      </c>
    </row>
    <row r="99" spans="1:2" ht="12.75">
      <c r="A99" s="1" t="s">
        <v>27</v>
      </c>
      <c r="B99" s="4">
        <v>1034</v>
      </c>
    </row>
    <row r="100" spans="1:2" ht="12.75">
      <c r="A100" s="1" t="s">
        <v>39</v>
      </c>
      <c r="B100" s="4">
        <v>1034</v>
      </c>
    </row>
    <row r="101" spans="1:2" ht="12.75">
      <c r="A101" s="1" t="s">
        <v>55</v>
      </c>
      <c r="B101" s="1" t="s">
        <v>10</v>
      </c>
    </row>
    <row r="102" spans="1:2" ht="12.75">
      <c r="A102" s="1" t="s">
        <v>48</v>
      </c>
      <c r="B102" s="4">
        <v>42</v>
      </c>
    </row>
    <row r="103" spans="1:2" ht="12.75">
      <c r="A103" s="1" t="s">
        <v>50</v>
      </c>
      <c r="B103" s="4">
        <v>8</v>
      </c>
    </row>
    <row r="104" spans="1:2" ht="12.75">
      <c r="A104" s="1" t="s">
        <v>51</v>
      </c>
      <c r="B104" s="4">
        <v>26</v>
      </c>
    </row>
    <row r="105" spans="1:2" ht="12.75">
      <c r="A105" s="1" t="s">
        <v>31</v>
      </c>
      <c r="B105" s="4">
        <v>86</v>
      </c>
    </row>
    <row r="106" spans="1:2" ht="12.75">
      <c r="A106" s="1" t="s">
        <v>32</v>
      </c>
      <c r="B106" s="4">
        <v>91</v>
      </c>
    </row>
    <row r="107" spans="1:2" ht="12.75">
      <c r="A107" s="1" t="s">
        <v>52</v>
      </c>
      <c r="B107" s="4">
        <v>32</v>
      </c>
    </row>
    <row r="108" spans="1:2" ht="12.75">
      <c r="A108" s="1" t="s">
        <v>53</v>
      </c>
      <c r="B108" s="4">
        <v>17</v>
      </c>
    </row>
    <row r="109" spans="1:2" ht="12.75">
      <c r="A109" s="1" t="s">
        <v>39</v>
      </c>
      <c r="B109" s="4">
        <v>302</v>
      </c>
    </row>
    <row r="110" spans="1:2" ht="12.75">
      <c r="A110" s="1" t="s">
        <v>56</v>
      </c>
      <c r="B110" s="1" t="s">
        <v>10</v>
      </c>
    </row>
    <row r="111" spans="1:2" ht="12.75">
      <c r="A111" s="1" t="s">
        <v>57</v>
      </c>
      <c r="B111" s="4">
        <v>1153</v>
      </c>
    </row>
    <row r="112" spans="1:2" ht="12.75">
      <c r="A112" s="1" t="s">
        <v>58</v>
      </c>
      <c r="B112" s="4">
        <v>114</v>
      </c>
    </row>
    <row r="113" spans="1:2" ht="12.75">
      <c r="A113" s="1" t="s">
        <v>59</v>
      </c>
      <c r="B113" s="4">
        <v>564</v>
      </c>
    </row>
    <row r="114" spans="1:2" ht="12.75">
      <c r="A114" s="1" t="s">
        <v>39</v>
      </c>
      <c r="B114" s="4">
        <v>1831</v>
      </c>
    </row>
    <row r="115" spans="1:2" ht="12.75">
      <c r="A115" s="1" t="s">
        <v>60</v>
      </c>
      <c r="B115" s="1" t="s">
        <v>10</v>
      </c>
    </row>
    <row r="116" spans="1:2" ht="12.75">
      <c r="A116" s="1" t="s">
        <v>61</v>
      </c>
      <c r="B116" s="4">
        <v>898</v>
      </c>
    </row>
    <row r="117" spans="1:2" ht="12.75">
      <c r="A117" s="1" t="s">
        <v>59</v>
      </c>
      <c r="B117" s="4">
        <v>114</v>
      </c>
    </row>
    <row r="118" spans="1:2" ht="12.75">
      <c r="A118" s="1" t="s">
        <v>39</v>
      </c>
      <c r="B118" s="4">
        <v>1012</v>
      </c>
    </row>
    <row r="119" spans="1:2" ht="12.75">
      <c r="A119" s="1" t="s">
        <v>62</v>
      </c>
      <c r="B119" s="1" t="s">
        <v>10</v>
      </c>
    </row>
    <row r="120" spans="1:2" ht="12.75">
      <c r="A120" s="1" t="s">
        <v>26</v>
      </c>
      <c r="B120" s="4">
        <v>63</v>
      </c>
    </row>
    <row r="121" spans="1:2" ht="12.75">
      <c r="A121" s="1" t="s">
        <v>20</v>
      </c>
      <c r="B121" s="4">
        <v>28</v>
      </c>
    </row>
    <row r="122" spans="1:2" ht="12.75">
      <c r="A122" s="1" t="s">
        <v>21</v>
      </c>
      <c r="B122" s="4">
        <v>310</v>
      </c>
    </row>
    <row r="123" spans="1:2" ht="12.75">
      <c r="A123" s="1" t="s">
        <v>39</v>
      </c>
      <c r="B123" s="4">
        <v>401</v>
      </c>
    </row>
    <row r="124" spans="1:2" ht="12.75">
      <c r="A124" s="1" t="s">
        <v>63</v>
      </c>
      <c r="B124" s="1" t="s">
        <v>10</v>
      </c>
    </row>
    <row r="125" spans="1:2" ht="12.75">
      <c r="A125" s="1" t="s">
        <v>26</v>
      </c>
      <c r="B125" s="4">
        <v>4</v>
      </c>
    </row>
    <row r="126" spans="1:2" ht="12.75">
      <c r="A126" s="1" t="s">
        <v>20</v>
      </c>
      <c r="B126" s="4">
        <v>9</v>
      </c>
    </row>
    <row r="127" spans="1:2" ht="12.75">
      <c r="A127" s="1" t="s">
        <v>21</v>
      </c>
      <c r="B127" s="4">
        <v>141</v>
      </c>
    </row>
    <row r="128" spans="1:2" ht="12.75">
      <c r="A128" s="1" t="s">
        <v>39</v>
      </c>
      <c r="B128" s="4">
        <v>154</v>
      </c>
    </row>
    <row r="129" spans="1:2" ht="12.75">
      <c r="A129" s="1" t="s">
        <v>64</v>
      </c>
      <c r="B129" s="1" t="s">
        <v>10</v>
      </c>
    </row>
    <row r="130" spans="1:2" ht="12.75">
      <c r="A130" s="1" t="s">
        <v>61</v>
      </c>
      <c r="B130" s="4">
        <v>1468</v>
      </c>
    </row>
    <row r="131" spans="1:2" ht="12.75">
      <c r="A131" s="1" t="s">
        <v>59</v>
      </c>
      <c r="B131" s="4">
        <v>218</v>
      </c>
    </row>
    <row r="132" spans="1:2" ht="12.75">
      <c r="A132" s="1" t="s">
        <v>39</v>
      </c>
      <c r="B132" s="4">
        <v>1686</v>
      </c>
    </row>
    <row r="133" spans="1:2" ht="12.75">
      <c r="A133" s="1" t="s">
        <v>65</v>
      </c>
      <c r="B133" s="1" t="s">
        <v>10</v>
      </c>
    </row>
    <row r="134" spans="1:2" ht="12.75">
      <c r="A134" s="1" t="s">
        <v>61</v>
      </c>
      <c r="B134" s="4">
        <v>721</v>
      </c>
    </row>
    <row r="135" spans="1:2" ht="12.75">
      <c r="A135" s="1" t="s">
        <v>59</v>
      </c>
      <c r="B135" s="4">
        <v>597</v>
      </c>
    </row>
    <row r="136" spans="1:2" ht="12.75">
      <c r="A136" s="1" t="s">
        <v>39</v>
      </c>
      <c r="B136" s="4">
        <v>1318</v>
      </c>
    </row>
    <row r="137" spans="1:2" ht="12.75">
      <c r="A137" s="1" t="s">
        <v>66</v>
      </c>
      <c r="B137" s="1" t="s">
        <v>10</v>
      </c>
    </row>
    <row r="138" spans="1:2" ht="12.75">
      <c r="A138" s="1" t="s">
        <v>61</v>
      </c>
      <c r="B138" s="4">
        <v>53</v>
      </c>
    </row>
    <row r="139" spans="1:2" ht="12.75">
      <c r="A139" s="1" t="s">
        <v>59</v>
      </c>
      <c r="B139" s="4">
        <v>25</v>
      </c>
    </row>
    <row r="140" spans="1:2" ht="12.75">
      <c r="A140" s="1" t="s">
        <v>39</v>
      </c>
      <c r="B140" s="4">
        <v>78</v>
      </c>
    </row>
    <row r="141" spans="1:2" ht="12.75">
      <c r="A141" s="1" t="s">
        <v>67</v>
      </c>
      <c r="B141" s="1" t="s">
        <v>10</v>
      </c>
    </row>
    <row r="142" spans="1:2" ht="12.75">
      <c r="A142" s="1" t="s">
        <v>61</v>
      </c>
      <c r="B142" s="4">
        <v>94</v>
      </c>
    </row>
    <row r="143" spans="1:2" ht="12.75">
      <c r="A143" s="1" t="s">
        <v>59</v>
      </c>
      <c r="B143" s="4">
        <v>91</v>
      </c>
    </row>
    <row r="144" spans="1:2" ht="12.75">
      <c r="A144" s="1" t="s">
        <v>39</v>
      </c>
      <c r="B144" s="4">
        <v>185</v>
      </c>
    </row>
    <row r="145" spans="1:2" ht="12.75">
      <c r="A145" s="1" t="s">
        <v>68</v>
      </c>
      <c r="B145" s="1" t="s">
        <v>10</v>
      </c>
    </row>
    <row r="146" spans="1:2" ht="12.75">
      <c r="A146" s="1" t="s">
        <v>61</v>
      </c>
      <c r="B146" s="4">
        <v>17</v>
      </c>
    </row>
    <row r="147" spans="1:2" ht="12.75">
      <c r="A147" s="1" t="s">
        <v>59</v>
      </c>
      <c r="B147" s="4">
        <v>111</v>
      </c>
    </row>
    <row r="148" spans="1:2" ht="12.75">
      <c r="A148" s="1" t="s">
        <v>39</v>
      </c>
      <c r="B148" s="4">
        <v>128</v>
      </c>
    </row>
    <row r="149" spans="1:2" ht="12.75">
      <c r="A149" s="1" t="s">
        <v>69</v>
      </c>
      <c r="B149" s="1" t="s">
        <v>10</v>
      </c>
    </row>
    <row r="150" spans="1:2" ht="12.75">
      <c r="A150" s="1" t="s">
        <v>61</v>
      </c>
      <c r="B150" s="4">
        <v>134</v>
      </c>
    </row>
    <row r="151" spans="1:2" ht="12.75">
      <c r="A151" s="1" t="s">
        <v>59</v>
      </c>
      <c r="B151" s="4">
        <v>130</v>
      </c>
    </row>
    <row r="152" spans="1:2" ht="12.75">
      <c r="A152" s="1" t="s">
        <v>39</v>
      </c>
      <c r="B152" s="4">
        <v>264</v>
      </c>
    </row>
    <row r="153" spans="1:2" ht="12.75">
      <c r="A153" s="1" t="s">
        <v>70</v>
      </c>
      <c r="B153" s="1" t="s">
        <v>10</v>
      </c>
    </row>
    <row r="154" spans="1:2" ht="12.75">
      <c r="A154" s="1" t="s">
        <v>59</v>
      </c>
      <c r="B154" s="4">
        <v>47</v>
      </c>
    </row>
    <row r="155" spans="1:2" ht="12.75">
      <c r="A155" s="1" t="s">
        <v>39</v>
      </c>
      <c r="B155" s="4">
        <v>47</v>
      </c>
    </row>
    <row r="156" spans="1:2" ht="12.75">
      <c r="A156" s="1" t="s">
        <v>71</v>
      </c>
      <c r="B156" s="1" t="s">
        <v>10</v>
      </c>
    </row>
    <row r="157" spans="1:2" ht="12.75">
      <c r="A157" s="1" t="s">
        <v>11</v>
      </c>
      <c r="B157" s="4">
        <v>12</v>
      </c>
    </row>
    <row r="158" spans="1:2" ht="12.75">
      <c r="A158" s="1" t="s">
        <v>12</v>
      </c>
      <c r="B158" s="4">
        <v>75</v>
      </c>
    </row>
    <row r="159" spans="1:2" ht="12.75">
      <c r="A159" s="1" t="s">
        <v>13</v>
      </c>
      <c r="B159" s="4">
        <v>24</v>
      </c>
    </row>
    <row r="160" spans="1:2" ht="12.75">
      <c r="A160" s="1" t="s">
        <v>14</v>
      </c>
      <c r="B160" s="4">
        <v>97</v>
      </c>
    </row>
    <row r="161" spans="1:2" ht="12.75">
      <c r="A161" s="1" t="s">
        <v>15</v>
      </c>
      <c r="B161" s="4">
        <v>58</v>
      </c>
    </row>
    <row r="162" spans="1:2" ht="12.75">
      <c r="A162" s="1" t="s">
        <v>16</v>
      </c>
      <c r="B162" s="4">
        <v>120</v>
      </c>
    </row>
    <row r="163" spans="1:2" ht="12.75">
      <c r="A163" s="1" t="s">
        <v>17</v>
      </c>
      <c r="B163" s="4">
        <v>282</v>
      </c>
    </row>
    <row r="164" spans="1:2" ht="12.75">
      <c r="A164" s="1" t="s">
        <v>18</v>
      </c>
      <c r="B164" s="4">
        <v>53</v>
      </c>
    </row>
    <row r="165" spans="1:2" ht="12.75">
      <c r="A165" s="1" t="s">
        <v>19</v>
      </c>
      <c r="B165" s="4">
        <v>29</v>
      </c>
    </row>
    <row r="166" spans="1:2" ht="12.75">
      <c r="A166" s="1" t="s">
        <v>20</v>
      </c>
      <c r="B166" s="4">
        <v>30</v>
      </c>
    </row>
    <row r="167" spans="1:2" ht="12.75">
      <c r="A167" s="1" t="s">
        <v>21</v>
      </c>
      <c r="B167" s="4">
        <v>889</v>
      </c>
    </row>
    <row r="168" spans="1:2" ht="12.75">
      <c r="A168" s="1" t="s">
        <v>23</v>
      </c>
      <c r="B168" s="4">
        <v>63</v>
      </c>
    </row>
    <row r="169" spans="1:2" ht="12.75">
      <c r="A169" s="1" t="s">
        <v>24</v>
      </c>
      <c r="B169" s="4">
        <v>23</v>
      </c>
    </row>
    <row r="170" spans="1:2" ht="12.75">
      <c r="A170" s="1" t="s">
        <v>25</v>
      </c>
      <c r="B170" s="4">
        <v>108</v>
      </c>
    </row>
    <row r="171" spans="1:2" ht="12.75">
      <c r="A171" s="1" t="s">
        <v>26</v>
      </c>
      <c r="B171" s="4">
        <v>881</v>
      </c>
    </row>
    <row r="172" spans="1:2" ht="12.75">
      <c r="A172" s="1" t="s">
        <v>27</v>
      </c>
      <c r="B172" s="4">
        <v>982</v>
      </c>
    </row>
    <row r="173" spans="1:2" ht="12.75">
      <c r="A173" s="1" t="s">
        <v>72</v>
      </c>
      <c r="B173" s="1" t="s">
        <v>10</v>
      </c>
    </row>
    <row r="174" spans="1:2" ht="12.75">
      <c r="A174" s="1" t="s">
        <v>29</v>
      </c>
      <c r="B174" s="4">
        <v>324</v>
      </c>
    </row>
    <row r="175" spans="1:2" ht="12.75">
      <c r="A175" s="1" t="s">
        <v>30</v>
      </c>
      <c r="B175" s="4">
        <v>96</v>
      </c>
    </row>
    <row r="176" spans="1:2" ht="12.75">
      <c r="A176" s="1" t="s">
        <v>31</v>
      </c>
      <c r="B176" s="4">
        <v>10</v>
      </c>
    </row>
    <row r="177" spans="1:2" ht="12.75">
      <c r="A177" s="1" t="s">
        <v>32</v>
      </c>
      <c r="B177" s="4">
        <v>15</v>
      </c>
    </row>
    <row r="178" spans="1:2" ht="12.75">
      <c r="A178" s="1" t="s">
        <v>33</v>
      </c>
      <c r="B178" s="4">
        <v>7</v>
      </c>
    </row>
    <row r="179" spans="1:2" ht="12.75">
      <c r="A179" s="1" t="s">
        <v>34</v>
      </c>
      <c r="B179" s="4">
        <v>17</v>
      </c>
    </row>
    <row r="180" spans="1:2" ht="12.75">
      <c r="A180" s="1" t="s">
        <v>35</v>
      </c>
      <c r="B180" s="4">
        <v>34</v>
      </c>
    </row>
    <row r="181" spans="1:2" ht="12.75">
      <c r="A181" s="1" t="s">
        <v>36</v>
      </c>
      <c r="B181" s="4">
        <v>4</v>
      </c>
    </row>
    <row r="182" spans="1:2" ht="12.75">
      <c r="A182" s="1" t="s">
        <v>37</v>
      </c>
      <c r="B182" s="4">
        <v>2</v>
      </c>
    </row>
    <row r="183" spans="1:2" ht="12.75">
      <c r="A183" s="1" t="s">
        <v>38</v>
      </c>
      <c r="B183" s="4">
        <v>9</v>
      </c>
    </row>
    <row r="184" spans="1:2" ht="12.75">
      <c r="A184" s="1" t="s">
        <v>39</v>
      </c>
      <c r="B184" s="4">
        <v>518</v>
      </c>
    </row>
    <row r="185" spans="1:2" ht="12.75">
      <c r="A185" s="1" t="s">
        <v>73</v>
      </c>
      <c r="B185" s="1" t="s">
        <v>10</v>
      </c>
    </row>
    <row r="186" spans="1:2" ht="12.75">
      <c r="A186" s="1" t="s">
        <v>16</v>
      </c>
      <c r="B186" s="4">
        <v>1</v>
      </c>
    </row>
    <row r="187" spans="1:2" ht="12.75">
      <c r="A187" s="1" t="s">
        <v>24</v>
      </c>
      <c r="B187" s="4">
        <v>1</v>
      </c>
    </row>
    <row r="188" spans="1:2" ht="12.75">
      <c r="A188" s="1" t="s">
        <v>25</v>
      </c>
      <c r="B188" s="4">
        <v>3</v>
      </c>
    </row>
    <row r="189" spans="1:2" ht="12.75">
      <c r="A189" s="1" t="s">
        <v>39</v>
      </c>
      <c r="B189" s="4">
        <v>5</v>
      </c>
    </row>
    <row r="190" spans="1:2" ht="12.75">
      <c r="A190" s="1" t="s">
        <v>74</v>
      </c>
      <c r="B190" s="1" t="s">
        <v>10</v>
      </c>
    </row>
    <row r="191" spans="1:2" ht="12.75">
      <c r="A191" s="1" t="s">
        <v>11</v>
      </c>
      <c r="B191" s="4">
        <v>4</v>
      </c>
    </row>
    <row r="192" spans="1:2" ht="12.75">
      <c r="A192" s="1" t="s">
        <v>39</v>
      </c>
      <c r="B192" s="4">
        <v>4</v>
      </c>
    </row>
    <row r="193" spans="1:2" ht="12.75">
      <c r="A193" s="1" t="s">
        <v>75</v>
      </c>
      <c r="B193" s="1" t="s">
        <v>10</v>
      </c>
    </row>
    <row r="194" spans="1:2" ht="12.75">
      <c r="A194" s="1" t="s">
        <v>11</v>
      </c>
      <c r="B194" s="4">
        <v>19</v>
      </c>
    </row>
    <row r="195" spans="1:2" ht="12.75">
      <c r="A195" s="1" t="s">
        <v>12</v>
      </c>
      <c r="B195" s="4">
        <v>2</v>
      </c>
    </row>
    <row r="196" spans="1:2" ht="12.75">
      <c r="A196" s="1" t="s">
        <v>13</v>
      </c>
      <c r="B196" s="4">
        <v>2</v>
      </c>
    </row>
    <row r="197" spans="1:2" ht="12.75">
      <c r="A197" s="1" t="s">
        <v>14</v>
      </c>
      <c r="B197" s="4">
        <v>4</v>
      </c>
    </row>
    <row r="198" spans="1:2" ht="12.75">
      <c r="A198" s="1" t="s">
        <v>15</v>
      </c>
      <c r="B198" s="4">
        <v>5</v>
      </c>
    </row>
    <row r="199" spans="1:2" ht="12.75">
      <c r="A199" s="1" t="s">
        <v>16</v>
      </c>
      <c r="B199" s="4">
        <v>67</v>
      </c>
    </row>
    <row r="200" spans="1:2" ht="12.75">
      <c r="A200" s="1" t="s">
        <v>17</v>
      </c>
      <c r="B200" s="4">
        <v>56</v>
      </c>
    </row>
    <row r="201" spans="1:2" ht="12.75">
      <c r="A201" s="1" t="s">
        <v>18</v>
      </c>
      <c r="B201" s="4">
        <v>33</v>
      </c>
    </row>
    <row r="202" spans="1:2" ht="12.75">
      <c r="A202" s="1" t="s">
        <v>21</v>
      </c>
      <c r="B202" s="4">
        <v>446</v>
      </c>
    </row>
    <row r="203" spans="1:2" ht="12.75">
      <c r="A203" s="1" t="s">
        <v>22</v>
      </c>
      <c r="B203" s="4">
        <v>31</v>
      </c>
    </row>
    <row r="204" spans="1:2" ht="12.75">
      <c r="A204" s="1" t="s">
        <v>41</v>
      </c>
      <c r="B204" s="4">
        <v>532</v>
      </c>
    </row>
    <row r="205" spans="1:2" ht="12.75">
      <c r="A205" s="1" t="s">
        <v>23</v>
      </c>
      <c r="B205" s="4">
        <v>164</v>
      </c>
    </row>
    <row r="206" spans="1:2" ht="12.75">
      <c r="A206" s="1" t="s">
        <v>24</v>
      </c>
      <c r="B206" s="4">
        <v>2</v>
      </c>
    </row>
    <row r="207" spans="1:2" ht="12.75">
      <c r="A207" s="1" t="s">
        <v>25</v>
      </c>
      <c r="B207" s="4">
        <v>7</v>
      </c>
    </row>
    <row r="208" spans="1:2" ht="12.75">
      <c r="A208" s="1" t="s">
        <v>26</v>
      </c>
      <c r="B208" s="4">
        <v>197</v>
      </c>
    </row>
    <row r="209" spans="1:2" ht="12.75">
      <c r="A209" s="1" t="s">
        <v>27</v>
      </c>
      <c r="B209" s="4">
        <v>1193</v>
      </c>
    </row>
    <row r="210" spans="1:2" ht="12.75">
      <c r="A210" s="1" t="s">
        <v>76</v>
      </c>
      <c r="B210" s="1" t="s">
        <v>10</v>
      </c>
    </row>
    <row r="211" spans="1:2" ht="12.75">
      <c r="A211" s="1" t="s">
        <v>46</v>
      </c>
      <c r="B211" s="4">
        <v>18</v>
      </c>
    </row>
    <row r="212" spans="1:2" ht="12.75">
      <c r="A212" s="1" t="s">
        <v>47</v>
      </c>
      <c r="B212" s="4">
        <v>124</v>
      </c>
    </row>
    <row r="213" spans="1:2" ht="12.75">
      <c r="A213" s="1" t="s">
        <v>48</v>
      </c>
      <c r="B213" s="4">
        <v>3</v>
      </c>
    </row>
    <row r="214" spans="1:2" ht="12.75">
      <c r="A214" s="1" t="s">
        <v>49</v>
      </c>
      <c r="B214" s="4">
        <v>46</v>
      </c>
    </row>
    <row r="215" spans="1:2" ht="12.75">
      <c r="A215" s="1" t="s">
        <v>50</v>
      </c>
      <c r="B215" s="4">
        <v>16</v>
      </c>
    </row>
    <row r="216" spans="1:2" ht="12.75">
      <c r="A216" s="1" t="s">
        <v>51</v>
      </c>
      <c r="B216" s="4">
        <v>28</v>
      </c>
    </row>
    <row r="217" spans="1:2" ht="12.75">
      <c r="A217" s="1" t="s">
        <v>31</v>
      </c>
      <c r="B217" s="4">
        <v>2</v>
      </c>
    </row>
    <row r="218" spans="1:2" ht="12.75">
      <c r="A218" s="1" t="s">
        <v>32</v>
      </c>
      <c r="B218" s="4">
        <v>58</v>
      </c>
    </row>
    <row r="219" spans="1:2" ht="12.75">
      <c r="A219" s="1" t="s">
        <v>38</v>
      </c>
      <c r="B219" s="4">
        <v>17</v>
      </c>
    </row>
    <row r="220" spans="1:2" ht="12.75">
      <c r="A220" s="1" t="s">
        <v>52</v>
      </c>
      <c r="B220" s="4">
        <v>14</v>
      </c>
    </row>
    <row r="221" spans="1:2" ht="12.75">
      <c r="A221" s="1" t="s">
        <v>39</v>
      </c>
      <c r="B221" s="4">
        <v>326</v>
      </c>
    </row>
    <row r="222" spans="1:2" ht="12.75">
      <c r="A222" s="1" t="s">
        <v>77</v>
      </c>
      <c r="B222" s="1" t="s">
        <v>10</v>
      </c>
    </row>
    <row r="223" spans="1:2" ht="12.75">
      <c r="A223" s="1" t="s">
        <v>27</v>
      </c>
      <c r="B223" s="4">
        <v>125</v>
      </c>
    </row>
    <row r="224" spans="1:2" ht="12.75">
      <c r="A224" s="1" t="s">
        <v>39</v>
      </c>
      <c r="B224" s="4">
        <v>125</v>
      </c>
    </row>
    <row r="225" spans="1:2" ht="12.75">
      <c r="A225" s="1" t="s">
        <v>78</v>
      </c>
      <c r="B225" s="1" t="s">
        <v>10</v>
      </c>
    </row>
    <row r="226" spans="1:2" ht="12.75">
      <c r="A226" s="1" t="s">
        <v>48</v>
      </c>
      <c r="B226" s="4">
        <v>3</v>
      </c>
    </row>
    <row r="227" spans="1:2" ht="12.75">
      <c r="A227" s="1" t="s">
        <v>51</v>
      </c>
      <c r="B227" s="4">
        <v>17</v>
      </c>
    </row>
    <row r="228" spans="1:2" ht="12.75">
      <c r="A228" s="1" t="s">
        <v>31</v>
      </c>
      <c r="B228" s="4">
        <v>11</v>
      </c>
    </row>
    <row r="229" spans="1:2" ht="12.75">
      <c r="A229" s="1" t="s">
        <v>32</v>
      </c>
      <c r="B229" s="4">
        <v>7</v>
      </c>
    </row>
    <row r="230" spans="1:2" ht="12.75">
      <c r="A230" s="1" t="s">
        <v>79</v>
      </c>
      <c r="B230" s="1" t="s">
        <v>10</v>
      </c>
    </row>
    <row r="231" spans="1:2" ht="12.75">
      <c r="A231" s="1" t="s">
        <v>57</v>
      </c>
      <c r="B231" s="4">
        <v>683</v>
      </c>
    </row>
    <row r="232" spans="1:2" ht="12.75">
      <c r="A232" s="1" t="s">
        <v>59</v>
      </c>
      <c r="B232" s="4">
        <v>104</v>
      </c>
    </row>
    <row r="233" spans="1:2" ht="12.75">
      <c r="A233" s="1" t="s">
        <v>39</v>
      </c>
      <c r="B233" s="4">
        <v>787</v>
      </c>
    </row>
    <row r="234" spans="1:2" ht="12.75">
      <c r="A234" s="1" t="s">
        <v>80</v>
      </c>
      <c r="B234" s="1" t="s">
        <v>10</v>
      </c>
    </row>
    <row r="235" spans="1:2" ht="12.75">
      <c r="A235" s="1" t="s">
        <v>61</v>
      </c>
      <c r="B235" s="4">
        <v>21</v>
      </c>
    </row>
    <row r="236" spans="1:2" ht="12.75">
      <c r="A236" s="1" t="s">
        <v>59</v>
      </c>
      <c r="B236" s="4">
        <v>12</v>
      </c>
    </row>
    <row r="237" spans="1:2" ht="12.75">
      <c r="A237" s="1" t="s">
        <v>39</v>
      </c>
      <c r="B237" s="4">
        <v>33</v>
      </c>
    </row>
    <row r="238" spans="1:2" ht="12.75">
      <c r="A238" s="1" t="s">
        <v>81</v>
      </c>
      <c r="B238" s="1" t="s">
        <v>10</v>
      </c>
    </row>
    <row r="239" spans="1:2" ht="12.75">
      <c r="A239" s="1" t="s">
        <v>26</v>
      </c>
      <c r="B239" s="4">
        <v>3</v>
      </c>
    </row>
    <row r="240" spans="1:2" ht="12.75">
      <c r="A240" s="1" t="s">
        <v>20</v>
      </c>
      <c r="B240" s="4">
        <v>3</v>
      </c>
    </row>
    <row r="241" spans="1:2" ht="12.75">
      <c r="A241" s="1" t="s">
        <v>21</v>
      </c>
      <c r="B241" s="4">
        <v>49</v>
      </c>
    </row>
    <row r="242" spans="1:2" ht="12.75">
      <c r="A242" s="1" t="s">
        <v>39</v>
      </c>
      <c r="B242" s="4">
        <v>55</v>
      </c>
    </row>
    <row r="243" spans="1:2" ht="12.75">
      <c r="A243" s="1" t="s">
        <v>82</v>
      </c>
      <c r="B243" s="1" t="s">
        <v>10</v>
      </c>
    </row>
    <row r="244" spans="1:2" ht="12.75">
      <c r="A244" s="1" t="s">
        <v>26</v>
      </c>
      <c r="B244" s="4">
        <v>1</v>
      </c>
    </row>
    <row r="245" spans="1:2" ht="12.75">
      <c r="A245" s="1" t="s">
        <v>20</v>
      </c>
      <c r="B245" s="4">
        <v>3</v>
      </c>
    </row>
    <row r="246" spans="1:2" ht="12.75">
      <c r="A246" s="1" t="s">
        <v>21</v>
      </c>
      <c r="B246" s="4">
        <v>25</v>
      </c>
    </row>
    <row r="247" spans="1:2" ht="12.75">
      <c r="A247" s="1" t="s">
        <v>39</v>
      </c>
      <c r="B247" s="4">
        <v>29</v>
      </c>
    </row>
    <row r="248" spans="1:2" ht="12.75">
      <c r="A248" s="1" t="s">
        <v>83</v>
      </c>
      <c r="B248" s="1" t="s">
        <v>10</v>
      </c>
    </row>
    <row r="249" spans="1:2" ht="12.75">
      <c r="A249" s="1" t="s">
        <v>61</v>
      </c>
      <c r="B249" s="4">
        <v>170</v>
      </c>
    </row>
    <row r="250" spans="1:2" ht="12.75">
      <c r="A250" s="1" t="s">
        <v>59</v>
      </c>
      <c r="B250" s="4">
        <v>22</v>
      </c>
    </row>
    <row r="251" spans="1:2" ht="12.75">
      <c r="A251" s="1" t="s">
        <v>39</v>
      </c>
      <c r="B251" s="4">
        <v>192</v>
      </c>
    </row>
    <row r="252" spans="1:2" ht="12.75">
      <c r="A252" s="1" t="s">
        <v>84</v>
      </c>
      <c r="B252" s="1" t="s">
        <v>10</v>
      </c>
    </row>
    <row r="253" spans="1:2" ht="12.75">
      <c r="A253" s="1" t="s">
        <v>61</v>
      </c>
      <c r="B253" s="4">
        <v>179</v>
      </c>
    </row>
    <row r="254" spans="1:2" ht="12.75">
      <c r="A254" s="1" t="s">
        <v>59</v>
      </c>
      <c r="B254" s="4">
        <v>149</v>
      </c>
    </row>
    <row r="255" spans="1:2" ht="12.75">
      <c r="A255" s="1" t="s">
        <v>39</v>
      </c>
      <c r="B255" s="4">
        <v>328</v>
      </c>
    </row>
    <row r="256" spans="1:2" ht="12.75">
      <c r="A256" s="1" t="s">
        <v>85</v>
      </c>
      <c r="B256" s="1" t="s">
        <v>10</v>
      </c>
    </row>
    <row r="257" spans="1:2" ht="12.75">
      <c r="A257" s="1" t="s">
        <v>61</v>
      </c>
      <c r="B257" s="4">
        <v>36</v>
      </c>
    </row>
    <row r="258" spans="1:2" ht="12.75">
      <c r="A258" s="1" t="s">
        <v>59</v>
      </c>
      <c r="B258" s="4">
        <v>14</v>
      </c>
    </row>
    <row r="259" spans="1:2" ht="12.75">
      <c r="A259" s="1" t="s">
        <v>39</v>
      </c>
      <c r="B259" s="4">
        <v>50</v>
      </c>
    </row>
    <row r="260" spans="1:2" ht="12.75">
      <c r="A260" s="1" t="s">
        <v>86</v>
      </c>
      <c r="B260" s="1" t="s">
        <v>10</v>
      </c>
    </row>
    <row r="261" spans="1:2" ht="12.75">
      <c r="A261" s="1" t="s">
        <v>61</v>
      </c>
      <c r="B261" s="4">
        <v>1</v>
      </c>
    </row>
    <row r="262" spans="1:2" ht="12.75">
      <c r="A262" s="1" t="s">
        <v>59</v>
      </c>
      <c r="B262" s="4">
        <v>16</v>
      </c>
    </row>
    <row r="263" spans="1:2" ht="12.75">
      <c r="A263" s="1" t="s">
        <v>39</v>
      </c>
      <c r="B263" s="4">
        <v>17</v>
      </c>
    </row>
    <row r="264" spans="1:2" ht="12.75">
      <c r="A264" s="1" t="s">
        <v>87</v>
      </c>
      <c r="B264" s="1" t="s">
        <v>10</v>
      </c>
    </row>
    <row r="265" spans="1:2" ht="12.75">
      <c r="A265" s="1" t="s">
        <v>61</v>
      </c>
      <c r="B265" s="4">
        <v>2</v>
      </c>
    </row>
    <row r="266" spans="1:2" ht="12.75">
      <c r="A266" s="1" t="s">
        <v>59</v>
      </c>
      <c r="B266" s="4">
        <v>24</v>
      </c>
    </row>
    <row r="267" spans="1:2" ht="12.75">
      <c r="A267" s="1" t="s">
        <v>39</v>
      </c>
      <c r="B267" s="4">
        <v>26</v>
      </c>
    </row>
    <row r="268" spans="1:2" ht="12.75">
      <c r="A268" s="1" t="s">
        <v>88</v>
      </c>
      <c r="B268" s="1" t="s">
        <v>10</v>
      </c>
    </row>
    <row r="269" spans="1:2" ht="12.75">
      <c r="A269" s="1" t="s">
        <v>59</v>
      </c>
      <c r="B269" s="4">
        <v>28</v>
      </c>
    </row>
    <row r="270" spans="1:2" ht="12.75">
      <c r="A270" s="1" t="s">
        <v>39</v>
      </c>
      <c r="B270" s="4">
        <v>28</v>
      </c>
    </row>
    <row r="271" spans="1:2" ht="12.75">
      <c r="A271" s="1" t="s">
        <v>89</v>
      </c>
      <c r="B271" s="1" t="s">
        <v>10</v>
      </c>
    </row>
    <row r="272" spans="1:2" ht="12.75">
      <c r="A272" s="1" t="s">
        <v>11</v>
      </c>
      <c r="B272" s="4">
        <v>239</v>
      </c>
    </row>
    <row r="273" spans="1:2" ht="12.75">
      <c r="A273" s="1" t="s">
        <v>12</v>
      </c>
      <c r="B273" s="4">
        <v>2445</v>
      </c>
    </row>
    <row r="274" spans="1:2" ht="12.75">
      <c r="A274" s="1" t="s">
        <v>13</v>
      </c>
      <c r="B274" s="4">
        <v>592</v>
      </c>
    </row>
    <row r="275" spans="1:2" ht="12.75">
      <c r="A275" s="1" t="s">
        <v>14</v>
      </c>
      <c r="B275" s="4">
        <v>2195</v>
      </c>
    </row>
    <row r="276" spans="1:2" ht="12.75">
      <c r="A276" s="1" t="s">
        <v>15</v>
      </c>
      <c r="B276" s="4">
        <v>2046</v>
      </c>
    </row>
    <row r="277" spans="1:2" ht="12.75">
      <c r="A277" s="1" t="s">
        <v>16</v>
      </c>
      <c r="B277" s="4">
        <v>3693</v>
      </c>
    </row>
    <row r="278" spans="1:2" ht="12.75">
      <c r="A278" s="1" t="s">
        <v>17</v>
      </c>
      <c r="B278" s="4">
        <v>9456</v>
      </c>
    </row>
    <row r="279" spans="1:2" ht="12.75">
      <c r="A279" s="1" t="s">
        <v>18</v>
      </c>
      <c r="B279" s="4">
        <v>2247</v>
      </c>
    </row>
    <row r="280" spans="1:2" ht="12.75">
      <c r="A280" s="1" t="s">
        <v>19</v>
      </c>
      <c r="B280" s="4">
        <v>591</v>
      </c>
    </row>
    <row r="281" spans="1:2" ht="12.75">
      <c r="A281" s="1" t="s">
        <v>20</v>
      </c>
      <c r="B281" s="4">
        <v>811</v>
      </c>
    </row>
    <row r="282" spans="1:2" ht="12.75">
      <c r="A282" s="1" t="s">
        <v>21</v>
      </c>
      <c r="B282" s="4">
        <v>31720</v>
      </c>
    </row>
    <row r="283" spans="1:2" ht="12.75">
      <c r="A283" s="1" t="s">
        <v>22</v>
      </c>
      <c r="B283" s="4">
        <v>4</v>
      </c>
    </row>
    <row r="284" spans="1:2" ht="12.75">
      <c r="A284" s="1" t="s">
        <v>23</v>
      </c>
      <c r="B284" s="4">
        <v>934</v>
      </c>
    </row>
    <row r="285" spans="1:2" ht="12.75">
      <c r="A285" s="1" t="s">
        <v>24</v>
      </c>
      <c r="B285" s="4">
        <v>990</v>
      </c>
    </row>
    <row r="286" spans="1:2" ht="12.75">
      <c r="A286" s="1" t="s">
        <v>25</v>
      </c>
      <c r="B286" s="4">
        <v>3195</v>
      </c>
    </row>
    <row r="287" spans="1:2" ht="12.75">
      <c r="A287" s="1" t="s">
        <v>26</v>
      </c>
      <c r="B287" s="4">
        <v>27689</v>
      </c>
    </row>
    <row r="288" spans="1:2" ht="12.75">
      <c r="A288" s="1" t="s">
        <v>27</v>
      </c>
      <c r="B288" s="4">
        <v>33469</v>
      </c>
    </row>
    <row r="289" spans="1:2" ht="12.75">
      <c r="A289" s="1" t="s">
        <v>90</v>
      </c>
      <c r="B289" s="1" t="s">
        <v>10</v>
      </c>
    </row>
    <row r="290" spans="1:2" ht="12.75">
      <c r="A290" s="1" t="s">
        <v>29</v>
      </c>
      <c r="B290" s="4">
        <v>14000</v>
      </c>
    </row>
    <row r="291" spans="1:2" ht="12.75">
      <c r="A291" s="1" t="s">
        <v>30</v>
      </c>
      <c r="B291" s="4">
        <v>5273</v>
      </c>
    </row>
    <row r="292" spans="1:2" ht="12.75">
      <c r="A292" s="1" t="s">
        <v>31</v>
      </c>
      <c r="B292" s="4">
        <v>368</v>
      </c>
    </row>
    <row r="293" spans="1:2" ht="12.75">
      <c r="A293" s="1" t="s">
        <v>32</v>
      </c>
      <c r="B293" s="4">
        <v>693</v>
      </c>
    </row>
    <row r="294" spans="1:2" ht="12.75">
      <c r="A294" s="1" t="s">
        <v>33</v>
      </c>
      <c r="B294" s="4">
        <v>386</v>
      </c>
    </row>
    <row r="295" spans="1:2" ht="12.75">
      <c r="A295" s="1" t="s">
        <v>34</v>
      </c>
      <c r="B295" s="4">
        <v>867</v>
      </c>
    </row>
    <row r="296" spans="1:2" ht="12.75">
      <c r="A296" s="1" t="s">
        <v>35</v>
      </c>
      <c r="B296" s="4">
        <v>622</v>
      </c>
    </row>
    <row r="297" spans="1:2" ht="12.75">
      <c r="A297" s="1" t="s">
        <v>36</v>
      </c>
      <c r="B297" s="4">
        <v>118</v>
      </c>
    </row>
    <row r="298" spans="1:2" ht="12.75">
      <c r="A298" s="1" t="s">
        <v>37</v>
      </c>
      <c r="B298" s="4">
        <v>20</v>
      </c>
    </row>
    <row r="299" spans="1:2" ht="12.75">
      <c r="A299" s="1" t="s">
        <v>38</v>
      </c>
      <c r="B299" s="4">
        <v>208</v>
      </c>
    </row>
    <row r="300" spans="1:2" ht="12.75">
      <c r="A300" s="1" t="s">
        <v>39</v>
      </c>
      <c r="B300" s="4">
        <v>22555</v>
      </c>
    </row>
    <row r="301" spans="1:2" ht="12.75">
      <c r="A301" s="1" t="s">
        <v>91</v>
      </c>
      <c r="B301" s="1" t="s">
        <v>10</v>
      </c>
    </row>
    <row r="302" spans="1:2" ht="12.75">
      <c r="A302" s="1" t="s">
        <v>12</v>
      </c>
      <c r="B302" s="4">
        <v>1</v>
      </c>
    </row>
    <row r="303" spans="1:2" ht="12.75">
      <c r="A303" s="1" t="s">
        <v>13</v>
      </c>
      <c r="B303" s="4">
        <v>1</v>
      </c>
    </row>
    <row r="304" spans="1:2" ht="12.75">
      <c r="A304" s="1" t="s">
        <v>14</v>
      </c>
      <c r="B304" s="4">
        <v>3</v>
      </c>
    </row>
    <row r="305" spans="1:2" ht="12.75">
      <c r="A305" s="1" t="s">
        <v>15</v>
      </c>
      <c r="B305" s="4">
        <v>1</v>
      </c>
    </row>
    <row r="306" spans="1:2" ht="12.75">
      <c r="A306" s="1" t="s">
        <v>16</v>
      </c>
      <c r="B306" s="4">
        <v>4</v>
      </c>
    </row>
    <row r="307" spans="1:2" ht="12.75">
      <c r="A307" s="1" t="s">
        <v>17</v>
      </c>
      <c r="B307" s="4">
        <v>12</v>
      </c>
    </row>
    <row r="308" spans="1:2" ht="12.75">
      <c r="A308" s="1" t="s">
        <v>18</v>
      </c>
      <c r="B308" s="4">
        <v>21</v>
      </c>
    </row>
    <row r="309" spans="1:2" ht="12.75">
      <c r="A309" s="1" t="s">
        <v>19</v>
      </c>
      <c r="B309" s="4">
        <v>2</v>
      </c>
    </row>
    <row r="310" spans="1:2" ht="12.75">
      <c r="A310" s="1" t="s">
        <v>20</v>
      </c>
      <c r="B310" s="4">
        <v>2</v>
      </c>
    </row>
    <row r="311" spans="1:2" ht="12.75">
      <c r="A311" s="1" t="s">
        <v>21</v>
      </c>
      <c r="B311" s="4">
        <v>18</v>
      </c>
    </row>
    <row r="312" spans="1:2" ht="12.75">
      <c r="A312" s="1" t="s">
        <v>41</v>
      </c>
      <c r="B312" s="4">
        <v>3</v>
      </c>
    </row>
    <row r="313" spans="1:2" ht="12.75">
      <c r="A313" s="1" t="s">
        <v>24</v>
      </c>
      <c r="B313" s="4">
        <v>6</v>
      </c>
    </row>
    <row r="314" spans="1:2" ht="12.75">
      <c r="A314" s="1" t="s">
        <v>25</v>
      </c>
      <c r="B314" s="4">
        <v>59</v>
      </c>
    </row>
    <row r="315" spans="1:2" ht="12.75">
      <c r="A315" s="1" t="s">
        <v>39</v>
      </c>
      <c r="B315" s="4">
        <v>133</v>
      </c>
    </row>
    <row r="316" spans="1:2" ht="12.75">
      <c r="A316" s="1" t="s">
        <v>92</v>
      </c>
      <c r="B316" s="1" t="s">
        <v>10</v>
      </c>
    </row>
    <row r="317" spans="1:2" ht="12.75">
      <c r="A317" s="1" t="s">
        <v>11</v>
      </c>
      <c r="B317" s="4">
        <v>13</v>
      </c>
    </row>
    <row r="318" spans="1:2" ht="12.75">
      <c r="A318" s="1" t="s">
        <v>12</v>
      </c>
      <c r="B318" s="4">
        <v>12</v>
      </c>
    </row>
    <row r="319" spans="1:2" ht="12.75">
      <c r="A319" s="1" t="s">
        <v>13</v>
      </c>
      <c r="B319" s="4">
        <v>3</v>
      </c>
    </row>
    <row r="320" spans="1:2" ht="12.75">
      <c r="A320" s="1" t="s">
        <v>15</v>
      </c>
      <c r="B320" s="4">
        <v>8</v>
      </c>
    </row>
    <row r="321" spans="1:2" ht="12.75">
      <c r="A321" s="1" t="s">
        <v>17</v>
      </c>
      <c r="B321" s="4">
        <v>18</v>
      </c>
    </row>
    <row r="322" spans="1:2" ht="12.75">
      <c r="A322" s="1" t="s">
        <v>18</v>
      </c>
      <c r="B322" s="4">
        <v>1</v>
      </c>
    </row>
    <row r="323" spans="1:2" ht="12.75">
      <c r="A323" s="1" t="s">
        <v>20</v>
      </c>
      <c r="B323" s="4">
        <v>6</v>
      </c>
    </row>
    <row r="324" spans="1:2" ht="12.75">
      <c r="A324" s="1" t="s">
        <v>21</v>
      </c>
      <c r="B324" s="4">
        <v>14</v>
      </c>
    </row>
    <row r="325" spans="1:2" ht="12.75">
      <c r="A325" s="1" t="s">
        <v>41</v>
      </c>
      <c r="B325" s="4">
        <v>3</v>
      </c>
    </row>
    <row r="326" spans="1:2" ht="12.75">
      <c r="A326" s="1" t="s">
        <v>24</v>
      </c>
      <c r="B326" s="4">
        <v>4</v>
      </c>
    </row>
    <row r="327" spans="1:2" ht="12.75">
      <c r="A327" s="1" t="s">
        <v>25</v>
      </c>
      <c r="B327" s="4">
        <v>12</v>
      </c>
    </row>
    <row r="328" spans="1:2" ht="12.75">
      <c r="A328" s="1" t="s">
        <v>39</v>
      </c>
      <c r="B328" s="4">
        <v>94</v>
      </c>
    </row>
    <row r="329" spans="1:2" ht="12.75">
      <c r="A329" s="1" t="s">
        <v>93</v>
      </c>
      <c r="B329" s="1" t="s">
        <v>10</v>
      </c>
    </row>
    <row r="330" spans="1:2" ht="12.75">
      <c r="A330" s="1" t="s">
        <v>11</v>
      </c>
      <c r="B330" s="4">
        <v>311</v>
      </c>
    </row>
    <row r="331" spans="1:2" ht="12.75">
      <c r="A331" s="1" t="s">
        <v>12</v>
      </c>
      <c r="B331" s="4">
        <v>137</v>
      </c>
    </row>
    <row r="332" spans="1:2" ht="12.75">
      <c r="A332" s="1" t="s">
        <v>13</v>
      </c>
      <c r="B332" s="4">
        <v>70</v>
      </c>
    </row>
    <row r="333" spans="1:2" ht="12.75">
      <c r="A333" s="1" t="s">
        <v>14</v>
      </c>
      <c r="B333" s="4">
        <v>122</v>
      </c>
    </row>
    <row r="334" spans="1:2" ht="12.75">
      <c r="A334" s="1" t="s">
        <v>15</v>
      </c>
      <c r="B334" s="4">
        <v>138</v>
      </c>
    </row>
    <row r="335" spans="1:2" ht="12.75">
      <c r="A335" s="1" t="s">
        <v>16</v>
      </c>
      <c r="B335" s="4">
        <v>2088</v>
      </c>
    </row>
    <row r="336" spans="1:2" ht="12.75">
      <c r="A336" s="1" t="s">
        <v>17</v>
      </c>
      <c r="B336" s="4">
        <v>2027</v>
      </c>
    </row>
    <row r="337" spans="1:2" ht="12.75">
      <c r="A337" s="1" t="s">
        <v>18</v>
      </c>
      <c r="B337" s="4">
        <v>780</v>
      </c>
    </row>
    <row r="338" spans="1:2" ht="12.75">
      <c r="A338" s="1" t="s">
        <v>19</v>
      </c>
      <c r="B338" s="4">
        <v>23</v>
      </c>
    </row>
    <row r="339" spans="1:2" ht="12.75">
      <c r="A339" s="1" t="s">
        <v>20</v>
      </c>
      <c r="B339" s="4">
        <v>608</v>
      </c>
    </row>
    <row r="340" spans="1:2" ht="12.75">
      <c r="A340" s="1" t="s">
        <v>21</v>
      </c>
      <c r="B340" s="4">
        <v>16659</v>
      </c>
    </row>
    <row r="341" spans="1:2" ht="12.75">
      <c r="A341" s="1" t="s">
        <v>22</v>
      </c>
      <c r="B341" s="4">
        <v>1288</v>
      </c>
    </row>
    <row r="342" spans="1:2" ht="12.75">
      <c r="A342" s="1" t="s">
        <v>41</v>
      </c>
      <c r="B342" s="4">
        <v>24005</v>
      </c>
    </row>
    <row r="343" spans="1:2" ht="12.75">
      <c r="A343" s="1" t="s">
        <v>23</v>
      </c>
      <c r="B343" s="4">
        <v>5750</v>
      </c>
    </row>
    <row r="344" spans="1:2" ht="12.75">
      <c r="A344" s="1" t="s">
        <v>24</v>
      </c>
      <c r="B344" s="4">
        <v>191</v>
      </c>
    </row>
    <row r="345" spans="1:2" ht="12.75">
      <c r="A345" s="1" t="s">
        <v>25</v>
      </c>
      <c r="B345" s="4">
        <v>145</v>
      </c>
    </row>
    <row r="346" spans="1:2" ht="12.75">
      <c r="A346" s="1" t="s">
        <v>26</v>
      </c>
      <c r="B346" s="4">
        <v>6032</v>
      </c>
    </row>
    <row r="347" spans="1:2" ht="12.75">
      <c r="A347" s="1" t="s">
        <v>27</v>
      </c>
      <c r="B347" s="4">
        <v>48310</v>
      </c>
    </row>
    <row r="348" spans="1:2" ht="12.75">
      <c r="A348" s="1" t="s">
        <v>94</v>
      </c>
      <c r="B348" s="1" t="s">
        <v>10</v>
      </c>
    </row>
    <row r="349" spans="1:2" ht="12.75">
      <c r="A349" s="1" t="s">
        <v>45</v>
      </c>
      <c r="B349" s="4">
        <v>68</v>
      </c>
    </row>
    <row r="350" spans="1:2" ht="12.75">
      <c r="A350" s="1" t="s">
        <v>46</v>
      </c>
      <c r="B350" s="4">
        <v>609</v>
      </c>
    </row>
    <row r="351" spans="1:2" ht="12.75">
      <c r="A351" s="1" t="s">
        <v>47</v>
      </c>
      <c r="B351" s="4">
        <v>5862</v>
      </c>
    </row>
    <row r="352" spans="1:2" ht="12.75">
      <c r="A352" s="1" t="s">
        <v>48</v>
      </c>
      <c r="B352" s="4">
        <v>166</v>
      </c>
    </row>
    <row r="353" spans="1:2" ht="12.75">
      <c r="A353" s="1" t="s">
        <v>49</v>
      </c>
      <c r="B353" s="4">
        <v>796</v>
      </c>
    </row>
    <row r="354" spans="1:2" ht="12.75">
      <c r="A354" s="1" t="s">
        <v>50</v>
      </c>
      <c r="B354" s="4">
        <v>1162</v>
      </c>
    </row>
    <row r="355" spans="1:2" ht="12.75">
      <c r="A355" s="1" t="s">
        <v>51</v>
      </c>
      <c r="B355" s="4">
        <v>1568</v>
      </c>
    </row>
    <row r="356" spans="1:2" ht="12.75">
      <c r="A356" s="1" t="s">
        <v>31</v>
      </c>
      <c r="B356" s="4">
        <v>104</v>
      </c>
    </row>
    <row r="357" spans="1:2" ht="12.75">
      <c r="A357" s="1" t="s">
        <v>32</v>
      </c>
      <c r="B357" s="4">
        <v>1705</v>
      </c>
    </row>
    <row r="358" spans="1:2" ht="12.75">
      <c r="A358" s="1" t="s">
        <v>38</v>
      </c>
      <c r="B358" s="4">
        <v>308</v>
      </c>
    </row>
    <row r="359" spans="1:2" ht="12.75">
      <c r="A359" s="1" t="s">
        <v>52</v>
      </c>
      <c r="B359" s="4">
        <v>831</v>
      </c>
    </row>
    <row r="360" spans="1:2" ht="12.75">
      <c r="A360" s="1" t="s">
        <v>53</v>
      </c>
      <c r="B360" s="4">
        <v>37</v>
      </c>
    </row>
    <row r="361" spans="1:2" ht="12.75">
      <c r="A361" s="1" t="s">
        <v>39</v>
      </c>
      <c r="B361" s="4">
        <v>13216</v>
      </c>
    </row>
    <row r="362" spans="1:2" ht="12.75">
      <c r="A362" s="1" t="s">
        <v>95</v>
      </c>
      <c r="B362" s="1" t="s">
        <v>10</v>
      </c>
    </row>
    <row r="363" spans="1:2" ht="12.75">
      <c r="A363" s="1" t="s">
        <v>27</v>
      </c>
      <c r="B363" s="4">
        <v>3223</v>
      </c>
    </row>
    <row r="364" spans="1:2" ht="12.75">
      <c r="A364" s="1" t="s">
        <v>39</v>
      </c>
      <c r="B364" s="4">
        <v>3223</v>
      </c>
    </row>
    <row r="365" spans="1:2" ht="12.75">
      <c r="A365" s="1" t="s">
        <v>96</v>
      </c>
      <c r="B365" s="1" t="s">
        <v>10</v>
      </c>
    </row>
    <row r="366" spans="1:2" ht="12.75">
      <c r="A366" s="1" t="s">
        <v>48</v>
      </c>
      <c r="B366" s="4">
        <v>106</v>
      </c>
    </row>
    <row r="367" spans="1:2" ht="12.75">
      <c r="A367" s="1" t="s">
        <v>50</v>
      </c>
      <c r="B367" s="4">
        <v>27</v>
      </c>
    </row>
    <row r="368" spans="1:2" ht="12.75">
      <c r="A368" s="1" t="s">
        <v>51</v>
      </c>
      <c r="B368" s="4">
        <v>151</v>
      </c>
    </row>
    <row r="369" spans="1:2" ht="12.75">
      <c r="A369" s="1" t="s">
        <v>31</v>
      </c>
      <c r="B369" s="4">
        <v>217</v>
      </c>
    </row>
    <row r="370" spans="1:2" ht="12.75">
      <c r="A370" s="1" t="s">
        <v>32</v>
      </c>
      <c r="B370" s="4">
        <v>300</v>
      </c>
    </row>
    <row r="371" spans="1:2" ht="12.75">
      <c r="A371" s="1" t="s">
        <v>52</v>
      </c>
      <c r="B371" s="4">
        <v>34</v>
      </c>
    </row>
    <row r="372" spans="1:2" ht="12.75">
      <c r="A372" s="1" t="s">
        <v>53</v>
      </c>
      <c r="B372" s="4">
        <v>38</v>
      </c>
    </row>
    <row r="373" spans="1:2" ht="12.75">
      <c r="A373" s="1" t="s">
        <v>39</v>
      </c>
      <c r="B373" s="4">
        <v>873</v>
      </c>
    </row>
    <row r="374" spans="1:2" ht="12.75">
      <c r="A374" s="1" t="s">
        <v>97</v>
      </c>
      <c r="B374" s="1" t="s">
        <v>10</v>
      </c>
    </row>
    <row r="375" spans="1:2" ht="12.75">
      <c r="A375" s="1" t="s">
        <v>57</v>
      </c>
      <c r="B375" s="4">
        <v>5371</v>
      </c>
    </row>
    <row r="376" spans="1:2" ht="12.75">
      <c r="A376" s="1" t="s">
        <v>58</v>
      </c>
      <c r="B376" s="4">
        <v>1</v>
      </c>
    </row>
    <row r="377" spans="1:2" ht="12.75">
      <c r="A377" s="1" t="s">
        <v>59</v>
      </c>
      <c r="B377" s="4">
        <v>1624</v>
      </c>
    </row>
    <row r="378" spans="1:2" ht="12.75">
      <c r="A378" s="1" t="s">
        <v>39</v>
      </c>
      <c r="B378" s="4">
        <v>6996</v>
      </c>
    </row>
    <row r="379" spans="1:2" ht="12.75">
      <c r="A379" s="1" t="s">
        <v>98</v>
      </c>
      <c r="B379" s="1" t="s">
        <v>10</v>
      </c>
    </row>
    <row r="380" spans="1:2" ht="12.75">
      <c r="A380" s="1" t="s">
        <v>61</v>
      </c>
      <c r="B380" s="4">
        <v>1296</v>
      </c>
    </row>
    <row r="381" spans="1:2" ht="12.75">
      <c r="A381" s="1" t="s">
        <v>59</v>
      </c>
      <c r="B381" s="4">
        <v>332</v>
      </c>
    </row>
    <row r="382" spans="1:2" ht="12.75">
      <c r="A382" s="1" t="s">
        <v>39</v>
      </c>
      <c r="B382" s="4">
        <v>1628</v>
      </c>
    </row>
    <row r="383" spans="1:2" ht="12.75">
      <c r="A383" s="1" t="s">
        <v>99</v>
      </c>
      <c r="B383" s="1" t="s">
        <v>10</v>
      </c>
    </row>
    <row r="384" spans="1:2" ht="12.75">
      <c r="A384" s="1" t="s">
        <v>26</v>
      </c>
      <c r="B384" s="4">
        <v>127</v>
      </c>
    </row>
    <row r="385" spans="1:2" ht="12.75">
      <c r="A385" s="1" t="s">
        <v>20</v>
      </c>
      <c r="B385" s="4">
        <v>27</v>
      </c>
    </row>
    <row r="386" spans="1:2" ht="12.75">
      <c r="A386" s="1" t="s">
        <v>21</v>
      </c>
      <c r="B386" s="4">
        <v>1389</v>
      </c>
    </row>
    <row r="387" spans="1:2" ht="12.75">
      <c r="A387" s="1" t="s">
        <v>39</v>
      </c>
      <c r="B387" s="4">
        <v>1543</v>
      </c>
    </row>
    <row r="388" spans="1:2" ht="12.75">
      <c r="A388" s="1" t="s">
        <v>100</v>
      </c>
      <c r="B388" s="1" t="s">
        <v>10</v>
      </c>
    </row>
    <row r="389" spans="1:2" ht="12.75">
      <c r="A389" s="1" t="s">
        <v>26</v>
      </c>
      <c r="B389" s="4">
        <v>18</v>
      </c>
    </row>
    <row r="390" spans="1:2" ht="12.75">
      <c r="A390" s="1" t="s">
        <v>20</v>
      </c>
      <c r="B390" s="4">
        <v>29</v>
      </c>
    </row>
    <row r="391" spans="1:2" ht="12.75">
      <c r="A391" s="1" t="s">
        <v>21</v>
      </c>
      <c r="B391" s="4">
        <v>1084</v>
      </c>
    </row>
    <row r="392" spans="1:2" ht="12.75">
      <c r="A392" s="1" t="s">
        <v>39</v>
      </c>
      <c r="B392" s="4">
        <v>1131</v>
      </c>
    </row>
    <row r="393" spans="1:2" ht="12.75">
      <c r="A393" s="1" t="s">
        <v>101</v>
      </c>
      <c r="B393" s="1" t="s">
        <v>10</v>
      </c>
    </row>
    <row r="394" spans="1:2" ht="12.75">
      <c r="A394" s="1" t="s">
        <v>61</v>
      </c>
      <c r="B394" s="4">
        <v>4389</v>
      </c>
    </row>
    <row r="395" spans="1:2" ht="12.75">
      <c r="A395" s="1" t="s">
        <v>59</v>
      </c>
      <c r="B395" s="4">
        <v>1132</v>
      </c>
    </row>
    <row r="396" spans="1:2" ht="12.75">
      <c r="A396" s="1" t="s">
        <v>39</v>
      </c>
      <c r="B396" s="4">
        <v>5521</v>
      </c>
    </row>
    <row r="397" spans="1:2" ht="12.75">
      <c r="A397" s="1" t="s">
        <v>102</v>
      </c>
      <c r="B397" s="1" t="s">
        <v>10</v>
      </c>
    </row>
    <row r="398" spans="1:2" ht="12.75">
      <c r="A398" s="1" t="s">
        <v>61</v>
      </c>
      <c r="B398" s="4">
        <v>6382</v>
      </c>
    </row>
    <row r="399" spans="1:2" ht="12.75">
      <c r="A399" s="1" t="s">
        <v>59</v>
      </c>
      <c r="B399" s="4">
        <v>10566</v>
      </c>
    </row>
    <row r="400" spans="1:2" ht="12.75">
      <c r="A400" s="1" t="s">
        <v>39</v>
      </c>
      <c r="B400" s="4">
        <v>16948</v>
      </c>
    </row>
    <row r="401" spans="1:2" ht="12.75">
      <c r="A401" s="1" t="s">
        <v>103</v>
      </c>
      <c r="B401" s="1" t="s">
        <v>10</v>
      </c>
    </row>
    <row r="402" spans="1:2" ht="12.75">
      <c r="A402" s="1" t="s">
        <v>61</v>
      </c>
      <c r="B402" s="4">
        <v>397</v>
      </c>
    </row>
    <row r="403" spans="1:2" ht="12.75">
      <c r="A403" s="1" t="s">
        <v>59</v>
      </c>
      <c r="B403" s="4">
        <v>167</v>
      </c>
    </row>
    <row r="404" spans="1:2" ht="12.75">
      <c r="A404" s="1" t="s">
        <v>39</v>
      </c>
      <c r="B404" s="4">
        <v>564</v>
      </c>
    </row>
    <row r="405" spans="1:2" ht="12.75">
      <c r="A405" s="1" t="s">
        <v>104</v>
      </c>
      <c r="B405" s="1" t="s">
        <v>10</v>
      </c>
    </row>
    <row r="406" spans="1:2" ht="12.75">
      <c r="A406" s="1" t="s">
        <v>61</v>
      </c>
      <c r="B406" s="4">
        <v>37</v>
      </c>
    </row>
    <row r="407" spans="1:2" ht="12.75">
      <c r="A407" s="1" t="s">
        <v>59</v>
      </c>
      <c r="B407" s="4">
        <v>434</v>
      </c>
    </row>
    <row r="408" spans="1:2" ht="12.75">
      <c r="A408" s="1" t="s">
        <v>39</v>
      </c>
      <c r="B408" s="4">
        <v>471</v>
      </c>
    </row>
    <row r="409" spans="1:2" ht="12.75">
      <c r="A409" s="1" t="s">
        <v>105</v>
      </c>
      <c r="B409" s="1" t="s">
        <v>10</v>
      </c>
    </row>
    <row r="410" spans="1:2" ht="12.75">
      <c r="A410" s="1" t="s">
        <v>61</v>
      </c>
      <c r="B410" s="4">
        <v>28</v>
      </c>
    </row>
    <row r="411" spans="1:2" ht="12.75">
      <c r="A411" s="1" t="s">
        <v>59</v>
      </c>
      <c r="B411" s="4">
        <v>740</v>
      </c>
    </row>
    <row r="412" spans="1:2" ht="12.75">
      <c r="A412" s="1" t="s">
        <v>39</v>
      </c>
      <c r="B412" s="4">
        <v>768</v>
      </c>
    </row>
    <row r="413" spans="1:2" ht="12.75">
      <c r="A413" s="1" t="s">
        <v>106</v>
      </c>
      <c r="B413" s="1" t="s">
        <v>10</v>
      </c>
    </row>
    <row r="414" spans="1:2" ht="12.75">
      <c r="A414" s="1" t="s">
        <v>61</v>
      </c>
      <c r="B414" s="4">
        <v>201</v>
      </c>
    </row>
    <row r="415" spans="1:2" ht="12.75">
      <c r="A415" s="1" t="s">
        <v>59</v>
      </c>
      <c r="B415" s="4">
        <v>684</v>
      </c>
    </row>
    <row r="416" spans="1:2" ht="12.75">
      <c r="A416" s="1" t="s">
        <v>39</v>
      </c>
      <c r="B416" s="4">
        <v>885</v>
      </c>
    </row>
    <row r="417" spans="1:2" ht="12.75">
      <c r="A417" s="1" t="s">
        <v>107</v>
      </c>
      <c r="B417" s="1" t="s">
        <v>10</v>
      </c>
    </row>
    <row r="418" spans="1:2" ht="12.75">
      <c r="A418" s="1" t="s">
        <v>59</v>
      </c>
      <c r="B418" s="4">
        <v>489</v>
      </c>
    </row>
    <row r="419" spans="1:2" ht="12.75">
      <c r="A419" s="1" t="s">
        <v>39</v>
      </c>
      <c r="B419" s="4">
        <v>489</v>
      </c>
    </row>
    <row r="420" spans="1:2" ht="12.75">
      <c r="A420" s="1" t="s">
        <v>108</v>
      </c>
      <c r="B420" s="1" t="s">
        <v>10</v>
      </c>
    </row>
    <row r="421" spans="1:2" ht="12.75">
      <c r="A421" s="1" t="s">
        <v>11</v>
      </c>
      <c r="B421" s="4">
        <v>70</v>
      </c>
    </row>
    <row r="422" spans="1:2" ht="12.75">
      <c r="A422" s="1" t="s">
        <v>12</v>
      </c>
      <c r="B422" s="4">
        <v>210</v>
      </c>
    </row>
    <row r="423" spans="1:2" ht="12.75">
      <c r="A423" s="1" t="s">
        <v>13</v>
      </c>
      <c r="B423" s="4">
        <v>163</v>
      </c>
    </row>
    <row r="424" spans="1:2" ht="12.75">
      <c r="A424" s="1" t="s">
        <v>14</v>
      </c>
      <c r="B424" s="4">
        <v>574</v>
      </c>
    </row>
    <row r="425" spans="1:2" ht="12.75">
      <c r="A425" s="1" t="s">
        <v>15</v>
      </c>
      <c r="B425" s="4">
        <v>344</v>
      </c>
    </row>
    <row r="426" spans="1:2" ht="12.75">
      <c r="A426" s="1" t="s">
        <v>16</v>
      </c>
      <c r="B426" s="4">
        <v>367</v>
      </c>
    </row>
    <row r="427" spans="1:2" ht="12.75">
      <c r="A427" s="1" t="s">
        <v>17</v>
      </c>
      <c r="B427" s="4">
        <v>464</v>
      </c>
    </row>
    <row r="428" spans="1:2" ht="12.75">
      <c r="A428" s="1" t="s">
        <v>18</v>
      </c>
      <c r="B428" s="4">
        <v>461</v>
      </c>
    </row>
    <row r="429" spans="1:2" ht="12.75">
      <c r="A429" s="1" t="s">
        <v>19</v>
      </c>
      <c r="B429" s="4">
        <v>167</v>
      </c>
    </row>
    <row r="430" spans="1:2" ht="12.75">
      <c r="A430" s="1" t="s">
        <v>20</v>
      </c>
      <c r="B430" s="4">
        <v>524</v>
      </c>
    </row>
    <row r="431" spans="1:2" ht="12.75">
      <c r="A431" s="1" t="s">
        <v>21</v>
      </c>
      <c r="B431" s="4">
        <v>1831</v>
      </c>
    </row>
    <row r="432" spans="1:2" ht="12.75">
      <c r="A432" s="1" t="s">
        <v>23</v>
      </c>
      <c r="B432" s="4">
        <v>248</v>
      </c>
    </row>
    <row r="433" spans="1:2" ht="12.75">
      <c r="A433" s="1" t="s">
        <v>24</v>
      </c>
      <c r="B433" s="4">
        <v>324</v>
      </c>
    </row>
    <row r="434" spans="1:2" ht="12.75">
      <c r="A434" s="1" t="s">
        <v>25</v>
      </c>
      <c r="B434" s="4">
        <v>750</v>
      </c>
    </row>
    <row r="435" spans="1:2" ht="12.75">
      <c r="A435" s="1" t="s">
        <v>26</v>
      </c>
      <c r="B435" s="4">
        <v>3894</v>
      </c>
    </row>
    <row r="436" spans="1:2" ht="12.75">
      <c r="A436" s="1" t="s">
        <v>27</v>
      </c>
      <c r="B436" s="4">
        <v>2603</v>
      </c>
    </row>
    <row r="437" spans="1:2" ht="12.75">
      <c r="A437" s="1" t="s">
        <v>109</v>
      </c>
      <c r="B437" s="1" t="s">
        <v>10</v>
      </c>
    </row>
    <row r="438" spans="1:2" ht="12.75">
      <c r="A438" s="1" t="s">
        <v>29</v>
      </c>
      <c r="B438" s="4">
        <v>400</v>
      </c>
    </row>
    <row r="439" spans="1:2" ht="12.75">
      <c r="A439" s="1" t="s">
        <v>30</v>
      </c>
      <c r="B439" s="4">
        <v>102</v>
      </c>
    </row>
    <row r="440" spans="1:2" ht="12.75">
      <c r="A440" s="1" t="s">
        <v>31</v>
      </c>
      <c r="B440" s="4">
        <v>52</v>
      </c>
    </row>
    <row r="441" spans="1:2" ht="12.75">
      <c r="A441" s="1" t="s">
        <v>32</v>
      </c>
      <c r="B441" s="4">
        <v>12</v>
      </c>
    </row>
    <row r="442" spans="1:2" ht="12.75">
      <c r="A442" s="1" t="s">
        <v>33</v>
      </c>
      <c r="B442" s="4">
        <v>33</v>
      </c>
    </row>
    <row r="443" spans="1:2" ht="12.75">
      <c r="A443" s="1" t="s">
        <v>34</v>
      </c>
      <c r="B443" s="4">
        <v>24</v>
      </c>
    </row>
    <row r="444" spans="1:2" ht="12.75">
      <c r="A444" s="1" t="s">
        <v>35</v>
      </c>
      <c r="B444" s="4">
        <v>68</v>
      </c>
    </row>
    <row r="445" spans="1:2" ht="12.75">
      <c r="A445" s="1" t="s">
        <v>36</v>
      </c>
      <c r="B445" s="4">
        <v>2</v>
      </c>
    </row>
    <row r="446" spans="1:2" ht="12.75">
      <c r="A446" s="1" t="s">
        <v>37</v>
      </c>
      <c r="B446" s="4">
        <v>2</v>
      </c>
    </row>
    <row r="447" spans="1:2" ht="12.75">
      <c r="A447" s="1" t="s">
        <v>38</v>
      </c>
      <c r="B447" s="4">
        <v>66</v>
      </c>
    </row>
    <row r="448" spans="1:2" ht="12.75">
      <c r="A448" s="1" t="s">
        <v>39</v>
      </c>
      <c r="B448" s="4">
        <v>761</v>
      </c>
    </row>
    <row r="449" spans="1:2" ht="12.75">
      <c r="A449" s="1" t="s">
        <v>110</v>
      </c>
      <c r="B449" s="1" t="s">
        <v>10</v>
      </c>
    </row>
    <row r="450" spans="1:2" ht="12.75">
      <c r="A450" s="1" t="s">
        <v>20</v>
      </c>
      <c r="B450" s="4">
        <v>1</v>
      </c>
    </row>
    <row r="451" spans="1:2" ht="12.75">
      <c r="A451" s="1" t="s">
        <v>21</v>
      </c>
      <c r="B451" s="4">
        <v>1</v>
      </c>
    </row>
    <row r="452" spans="1:2" ht="12.75">
      <c r="A452" s="1" t="s">
        <v>39</v>
      </c>
      <c r="B452" s="4">
        <v>2</v>
      </c>
    </row>
    <row r="453" spans="1:2" ht="12.75">
      <c r="A453" s="1" t="s">
        <v>111</v>
      </c>
      <c r="B453" s="1" t="s">
        <v>10</v>
      </c>
    </row>
    <row r="454" spans="1:2" ht="12.75">
      <c r="A454" s="1" t="s">
        <v>11</v>
      </c>
      <c r="B454" s="4">
        <v>90</v>
      </c>
    </row>
    <row r="455" spans="1:2" ht="12.75">
      <c r="A455" s="1" t="s">
        <v>12</v>
      </c>
      <c r="B455" s="4">
        <v>25</v>
      </c>
    </row>
    <row r="456" spans="1:2" ht="12.75">
      <c r="A456" s="1" t="s">
        <v>13</v>
      </c>
      <c r="B456" s="4">
        <v>33</v>
      </c>
    </row>
    <row r="457" spans="1:2" ht="12.75">
      <c r="A457" s="1" t="s">
        <v>14</v>
      </c>
      <c r="B457" s="4">
        <v>129</v>
      </c>
    </row>
    <row r="458" spans="1:2" ht="12.75">
      <c r="A458" s="1" t="s">
        <v>15</v>
      </c>
      <c r="B458" s="4">
        <v>130</v>
      </c>
    </row>
    <row r="459" spans="1:2" ht="12.75">
      <c r="A459" s="1" t="s">
        <v>16</v>
      </c>
      <c r="B459" s="4">
        <v>80</v>
      </c>
    </row>
    <row r="460" spans="1:2" ht="12.75">
      <c r="A460" s="1" t="s">
        <v>17</v>
      </c>
      <c r="B460" s="4">
        <v>143</v>
      </c>
    </row>
    <row r="461" spans="1:2" ht="12.75">
      <c r="A461" s="1" t="s">
        <v>18</v>
      </c>
      <c r="B461" s="4">
        <v>74</v>
      </c>
    </row>
    <row r="462" spans="1:2" ht="12.75">
      <c r="A462" s="1" t="s">
        <v>19</v>
      </c>
      <c r="B462" s="4">
        <v>14</v>
      </c>
    </row>
    <row r="463" spans="1:2" ht="12.75">
      <c r="A463" s="1" t="s">
        <v>20</v>
      </c>
      <c r="B463" s="4">
        <v>156</v>
      </c>
    </row>
    <row r="464" spans="1:2" ht="12.75">
      <c r="A464" s="1" t="s">
        <v>21</v>
      </c>
      <c r="B464" s="4">
        <v>735</v>
      </c>
    </row>
    <row r="465" spans="1:2" ht="12.75">
      <c r="A465" s="1" t="s">
        <v>22</v>
      </c>
      <c r="B465" s="4">
        <v>13</v>
      </c>
    </row>
    <row r="466" spans="1:2" ht="12.75">
      <c r="A466" s="1" t="s">
        <v>24</v>
      </c>
      <c r="B466" s="4">
        <v>1</v>
      </c>
    </row>
    <row r="467" spans="1:2" ht="12.75">
      <c r="A467" s="1" t="s">
        <v>25</v>
      </c>
      <c r="B467" s="4">
        <v>207</v>
      </c>
    </row>
    <row r="468" spans="1:2" ht="12.75">
      <c r="A468" s="1" t="s">
        <v>39</v>
      </c>
      <c r="B468" s="4">
        <v>1830</v>
      </c>
    </row>
    <row r="469" spans="1:2" ht="12.75">
      <c r="A469" s="1" t="s">
        <v>112</v>
      </c>
      <c r="B469" s="1" t="s">
        <v>10</v>
      </c>
    </row>
    <row r="470" spans="1:2" ht="12.75">
      <c r="A470" s="1" t="s">
        <v>11</v>
      </c>
      <c r="B470" s="4">
        <v>14</v>
      </c>
    </row>
    <row r="471" spans="1:2" ht="12.75">
      <c r="A471" s="1" t="s">
        <v>12</v>
      </c>
      <c r="B471" s="4">
        <v>18</v>
      </c>
    </row>
    <row r="472" spans="1:2" ht="12.75">
      <c r="A472" s="1" t="s">
        <v>13</v>
      </c>
      <c r="B472" s="4">
        <v>16</v>
      </c>
    </row>
    <row r="473" spans="1:2" ht="12.75">
      <c r="A473" s="1" t="s">
        <v>14</v>
      </c>
      <c r="B473" s="4">
        <v>10</v>
      </c>
    </row>
    <row r="474" spans="1:2" ht="12.75">
      <c r="A474" s="1" t="s">
        <v>15</v>
      </c>
      <c r="B474" s="4">
        <v>30</v>
      </c>
    </row>
    <row r="475" spans="1:2" ht="12.75">
      <c r="A475" s="1" t="s">
        <v>16</v>
      </c>
      <c r="B475" s="4">
        <v>191</v>
      </c>
    </row>
    <row r="476" spans="1:2" ht="12.75">
      <c r="A476" s="1" t="s">
        <v>17</v>
      </c>
      <c r="B476" s="4">
        <v>96</v>
      </c>
    </row>
    <row r="477" spans="1:2" ht="12.75">
      <c r="A477" s="1" t="s">
        <v>18</v>
      </c>
      <c r="B477" s="4">
        <v>90</v>
      </c>
    </row>
    <row r="478" spans="1:2" ht="12.75">
      <c r="A478" s="1" t="s">
        <v>19</v>
      </c>
      <c r="B478" s="4">
        <v>2</v>
      </c>
    </row>
    <row r="479" spans="1:2" ht="12.75">
      <c r="A479" s="1" t="s">
        <v>20</v>
      </c>
      <c r="B479" s="4">
        <v>105</v>
      </c>
    </row>
    <row r="480" spans="1:2" ht="12.75">
      <c r="A480" s="1" t="s">
        <v>21</v>
      </c>
      <c r="B480" s="4">
        <v>695</v>
      </c>
    </row>
    <row r="481" spans="1:2" ht="12.75">
      <c r="A481" s="1" t="s">
        <v>22</v>
      </c>
      <c r="B481" s="4">
        <v>73</v>
      </c>
    </row>
    <row r="482" spans="1:2" ht="12.75">
      <c r="A482" s="1" t="s">
        <v>41</v>
      </c>
      <c r="B482" s="4">
        <v>1092</v>
      </c>
    </row>
    <row r="483" spans="1:2" ht="12.75">
      <c r="A483" s="1" t="s">
        <v>23</v>
      </c>
      <c r="B483" s="4">
        <v>115</v>
      </c>
    </row>
    <row r="484" spans="1:2" ht="12.75">
      <c r="A484" s="1" t="s">
        <v>24</v>
      </c>
      <c r="B484" s="4">
        <v>22</v>
      </c>
    </row>
    <row r="485" spans="1:2" ht="12.75">
      <c r="A485" s="1" t="s">
        <v>25</v>
      </c>
      <c r="B485" s="4">
        <v>29</v>
      </c>
    </row>
    <row r="486" spans="1:2" ht="12.75">
      <c r="A486" s="1" t="s">
        <v>26</v>
      </c>
      <c r="B486" s="4">
        <v>518</v>
      </c>
    </row>
    <row r="487" spans="1:2" ht="12.75">
      <c r="A487" s="1" t="s">
        <v>27</v>
      </c>
      <c r="B487" s="4">
        <v>2080</v>
      </c>
    </row>
    <row r="488" spans="1:2" ht="12.75">
      <c r="A488" s="1" t="s">
        <v>113</v>
      </c>
      <c r="B488" s="1" t="s">
        <v>10</v>
      </c>
    </row>
    <row r="489" spans="1:2" ht="12.75">
      <c r="A489" s="1" t="s">
        <v>45</v>
      </c>
      <c r="B489" s="4">
        <v>4</v>
      </c>
    </row>
    <row r="490" spans="1:2" ht="12.75">
      <c r="A490" s="1" t="s">
        <v>46</v>
      </c>
      <c r="B490" s="4">
        <v>17</v>
      </c>
    </row>
    <row r="491" spans="1:2" ht="12.75">
      <c r="A491" s="1" t="s">
        <v>47</v>
      </c>
      <c r="B491" s="4">
        <v>215</v>
      </c>
    </row>
    <row r="492" spans="1:2" ht="12.75">
      <c r="A492" s="1" t="s">
        <v>48</v>
      </c>
      <c r="B492" s="4">
        <v>3</v>
      </c>
    </row>
    <row r="493" spans="1:2" ht="12.75">
      <c r="A493" s="1" t="s">
        <v>49</v>
      </c>
      <c r="B493" s="4">
        <v>6</v>
      </c>
    </row>
    <row r="494" spans="1:2" ht="12.75">
      <c r="A494" s="1" t="s">
        <v>50</v>
      </c>
      <c r="B494" s="4">
        <v>75</v>
      </c>
    </row>
    <row r="495" spans="1:2" ht="12.75">
      <c r="A495" s="1" t="s">
        <v>51</v>
      </c>
      <c r="B495" s="4">
        <v>8</v>
      </c>
    </row>
    <row r="496" spans="1:2" ht="12.75">
      <c r="A496" s="1" t="s">
        <v>31</v>
      </c>
      <c r="B496" s="4">
        <v>5</v>
      </c>
    </row>
    <row r="497" spans="1:2" ht="12.75">
      <c r="A497" s="1" t="s">
        <v>32</v>
      </c>
      <c r="B497" s="4">
        <v>38</v>
      </c>
    </row>
    <row r="498" spans="1:2" ht="12.75">
      <c r="A498" s="1" t="s">
        <v>38</v>
      </c>
      <c r="B498" s="4">
        <v>15</v>
      </c>
    </row>
    <row r="499" spans="1:2" ht="12.75">
      <c r="A499" s="1" t="s">
        <v>52</v>
      </c>
      <c r="B499" s="4">
        <v>6</v>
      </c>
    </row>
    <row r="500" spans="1:2" ht="12.75">
      <c r="A500" s="1" t="s">
        <v>39</v>
      </c>
      <c r="B500" s="4">
        <v>392</v>
      </c>
    </row>
    <row r="501" spans="1:2" ht="12.75">
      <c r="A501" s="1" t="s">
        <v>114</v>
      </c>
      <c r="B501" s="1" t="s">
        <v>10</v>
      </c>
    </row>
    <row r="502" spans="1:2" ht="12.75">
      <c r="A502" s="1" t="s">
        <v>27</v>
      </c>
      <c r="B502" s="4">
        <v>189</v>
      </c>
    </row>
    <row r="503" spans="1:2" ht="12.75">
      <c r="A503" s="1" t="s">
        <v>39</v>
      </c>
      <c r="B503" s="4">
        <v>189</v>
      </c>
    </row>
    <row r="504" spans="1:2" ht="12.75">
      <c r="A504" s="1" t="s">
        <v>115</v>
      </c>
      <c r="B504" s="1" t="s">
        <v>10</v>
      </c>
    </row>
    <row r="505" spans="1:2" ht="12.75">
      <c r="A505" s="1" t="s">
        <v>48</v>
      </c>
      <c r="B505" s="4">
        <v>11</v>
      </c>
    </row>
    <row r="506" spans="1:2" ht="12.75">
      <c r="A506" s="1" t="s">
        <v>50</v>
      </c>
      <c r="B506" s="4">
        <v>5</v>
      </c>
    </row>
    <row r="507" spans="1:2" ht="12.75">
      <c r="A507" s="1" t="s">
        <v>31</v>
      </c>
      <c r="B507" s="4">
        <v>24</v>
      </c>
    </row>
    <row r="508" spans="1:2" ht="12.75">
      <c r="A508" s="1" t="s">
        <v>32</v>
      </c>
      <c r="B508" s="4">
        <v>12</v>
      </c>
    </row>
    <row r="509" spans="1:2" ht="12.75">
      <c r="A509" s="1" t="s">
        <v>38</v>
      </c>
      <c r="B509" s="4">
        <v>1</v>
      </c>
    </row>
    <row r="510" spans="1:2" ht="12.75">
      <c r="A510" s="1" t="s">
        <v>39</v>
      </c>
      <c r="B510" s="4">
        <v>53</v>
      </c>
    </row>
    <row r="511" spans="1:2" ht="12.75">
      <c r="A511" s="1" t="s">
        <v>116</v>
      </c>
      <c r="B511" s="1" t="s">
        <v>10</v>
      </c>
    </row>
    <row r="512" spans="1:2" ht="12.75">
      <c r="A512" s="1" t="s">
        <v>57</v>
      </c>
      <c r="B512" s="4">
        <v>1459</v>
      </c>
    </row>
    <row r="513" spans="1:2" ht="12.75">
      <c r="A513" s="1" t="s">
        <v>58</v>
      </c>
      <c r="B513" s="4">
        <v>28</v>
      </c>
    </row>
    <row r="514" spans="1:2" ht="12.75">
      <c r="A514" s="1" t="s">
        <v>59</v>
      </c>
      <c r="B514" s="4">
        <v>101</v>
      </c>
    </row>
    <row r="515" spans="1:2" ht="12.75">
      <c r="A515" s="1" t="s">
        <v>39</v>
      </c>
      <c r="B515" s="4">
        <v>1588</v>
      </c>
    </row>
    <row r="516" spans="1:2" ht="12.75">
      <c r="A516" s="1" t="s">
        <v>117</v>
      </c>
      <c r="B516" s="1" t="s">
        <v>10</v>
      </c>
    </row>
    <row r="517" spans="1:2" ht="12.75">
      <c r="A517" s="1" t="s">
        <v>61</v>
      </c>
      <c r="B517" s="4">
        <v>345</v>
      </c>
    </row>
    <row r="518" spans="1:2" ht="12.75">
      <c r="A518" s="1" t="s">
        <v>59</v>
      </c>
      <c r="B518" s="4">
        <v>36</v>
      </c>
    </row>
    <row r="519" spans="1:2" ht="12.75">
      <c r="A519" s="1" t="s">
        <v>39</v>
      </c>
      <c r="B519" s="4">
        <v>381</v>
      </c>
    </row>
    <row r="520" spans="1:2" ht="12.75">
      <c r="A520" s="1" t="s">
        <v>118</v>
      </c>
      <c r="B520" s="1" t="s">
        <v>10</v>
      </c>
    </row>
    <row r="521" spans="1:2" ht="12.75">
      <c r="A521" s="1" t="s">
        <v>26</v>
      </c>
      <c r="B521" s="4">
        <v>26</v>
      </c>
    </row>
    <row r="522" spans="1:2" ht="12.75">
      <c r="A522" s="1" t="s">
        <v>20</v>
      </c>
      <c r="B522" s="4">
        <v>4</v>
      </c>
    </row>
    <row r="523" spans="1:2" ht="12.75">
      <c r="A523" s="1" t="s">
        <v>21</v>
      </c>
      <c r="B523" s="4">
        <v>15</v>
      </c>
    </row>
    <row r="524" spans="1:2" ht="12.75">
      <c r="A524" s="1" t="s">
        <v>39</v>
      </c>
      <c r="B524" s="4">
        <v>45</v>
      </c>
    </row>
    <row r="525" spans="1:2" ht="12.75">
      <c r="A525" s="1" t="s">
        <v>119</v>
      </c>
      <c r="B525" s="1" t="s">
        <v>10</v>
      </c>
    </row>
    <row r="526" spans="1:2" ht="12.75">
      <c r="A526" s="1" t="s">
        <v>26</v>
      </c>
      <c r="B526" s="4">
        <v>1</v>
      </c>
    </row>
    <row r="527" spans="1:2" ht="12.75">
      <c r="A527" s="1" t="s">
        <v>20</v>
      </c>
      <c r="B527" s="4">
        <v>2</v>
      </c>
    </row>
    <row r="528" spans="1:2" ht="12.75">
      <c r="A528" s="1" t="s">
        <v>21</v>
      </c>
      <c r="B528" s="4">
        <v>33</v>
      </c>
    </row>
    <row r="529" spans="1:2" ht="12.75">
      <c r="A529" s="1" t="s">
        <v>39</v>
      </c>
      <c r="B529" s="4">
        <v>36</v>
      </c>
    </row>
    <row r="530" spans="1:2" ht="12.75">
      <c r="A530" s="1" t="s">
        <v>120</v>
      </c>
      <c r="B530" s="1" t="s">
        <v>10</v>
      </c>
    </row>
    <row r="531" spans="1:2" ht="12.75">
      <c r="A531" s="1" t="s">
        <v>61</v>
      </c>
      <c r="B531" s="4">
        <v>70</v>
      </c>
    </row>
    <row r="532" spans="1:2" ht="12.75">
      <c r="A532" s="1" t="s">
        <v>59</v>
      </c>
      <c r="B532" s="4">
        <v>9</v>
      </c>
    </row>
    <row r="533" spans="1:2" ht="12.75">
      <c r="A533" s="1" t="s">
        <v>39</v>
      </c>
      <c r="B533" s="4">
        <v>79</v>
      </c>
    </row>
    <row r="534" spans="1:2" ht="12.75">
      <c r="A534" s="1" t="s">
        <v>121</v>
      </c>
      <c r="B534" s="1" t="s">
        <v>10</v>
      </c>
    </row>
    <row r="535" spans="1:2" ht="12.75">
      <c r="A535" s="1" t="s">
        <v>61</v>
      </c>
      <c r="B535" s="4">
        <v>6</v>
      </c>
    </row>
    <row r="536" spans="1:2" ht="12.75">
      <c r="A536" s="1" t="s">
        <v>59</v>
      </c>
      <c r="B536" s="4">
        <v>21</v>
      </c>
    </row>
    <row r="537" spans="1:2" ht="12.75">
      <c r="A537" s="1" t="s">
        <v>39</v>
      </c>
      <c r="B537" s="4">
        <v>27</v>
      </c>
    </row>
    <row r="538" spans="1:2" ht="12.75">
      <c r="A538" s="1" t="s">
        <v>122</v>
      </c>
      <c r="B538" s="1" t="s">
        <v>10</v>
      </c>
    </row>
    <row r="539" spans="1:2" ht="12.75">
      <c r="A539" s="1" t="s">
        <v>61</v>
      </c>
      <c r="B539" s="4">
        <v>119</v>
      </c>
    </row>
    <row r="540" spans="1:2" ht="12.75">
      <c r="A540" s="1" t="s">
        <v>59</v>
      </c>
      <c r="B540" s="4">
        <v>11</v>
      </c>
    </row>
    <row r="541" spans="1:2" ht="12.75">
      <c r="A541" s="1" t="s">
        <v>39</v>
      </c>
      <c r="B541" s="4">
        <v>130</v>
      </c>
    </row>
    <row r="542" spans="1:2" ht="12.75">
      <c r="A542" s="1" t="s">
        <v>123</v>
      </c>
      <c r="B542" s="1" t="s">
        <v>10</v>
      </c>
    </row>
    <row r="543" spans="1:2" ht="12.75">
      <c r="A543" s="1" t="s">
        <v>61</v>
      </c>
      <c r="B543" s="4">
        <v>5</v>
      </c>
    </row>
    <row r="544" spans="1:2" ht="12.75">
      <c r="A544" s="1" t="s">
        <v>59</v>
      </c>
      <c r="B544" s="4">
        <v>3</v>
      </c>
    </row>
    <row r="545" spans="1:2" ht="12.75">
      <c r="A545" s="1" t="s">
        <v>39</v>
      </c>
      <c r="B545" s="4">
        <v>8</v>
      </c>
    </row>
    <row r="546" spans="1:2" ht="12.75">
      <c r="A546" s="1" t="s">
        <v>124</v>
      </c>
      <c r="B546" s="1" t="s">
        <v>10</v>
      </c>
    </row>
    <row r="547" spans="1:2" ht="12.75">
      <c r="A547" s="1" t="s">
        <v>61</v>
      </c>
      <c r="B547" s="4">
        <v>41</v>
      </c>
    </row>
    <row r="548" spans="1:2" ht="12.75">
      <c r="A548" s="1" t="s">
        <v>59</v>
      </c>
      <c r="B548" s="4">
        <v>5</v>
      </c>
    </row>
    <row r="549" spans="1:2" ht="12.75">
      <c r="A549" s="1" t="s">
        <v>39</v>
      </c>
      <c r="B549" s="4">
        <v>46</v>
      </c>
    </row>
  </sheetData>
  <printOptions/>
  <pageMargins left="0" right="0" top="0" bottom="0" header="0" footer="0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Karkkilan kokoelma (testi)</dc:title>
  <dc:subject/>
  <dc:creator>Crystal Decisions</dc:creator>
  <cp:keywords/>
  <dc:description>Powered by Crystal</dc:description>
  <cp:lastModifiedBy>antti.karhos</cp:lastModifiedBy>
  <cp:lastPrinted>2012-01-02T13:09:22Z</cp:lastPrinted>
  <dcterms:modified xsi:type="dcterms:W3CDTF">2012-01-03T08:12:12Z</dcterms:modified>
  <cp:category/>
  <cp:version/>
  <cp:contentType/>
  <cp:contentStatus/>
</cp:coreProperties>
</file>